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3"/>
  </bookViews>
  <sheets>
    <sheet name="2020年" sheetId="1" r:id="rId1"/>
    <sheet name="2021年" sheetId="2" r:id="rId2"/>
    <sheet name="2022年" sheetId="3" r:id="rId3"/>
    <sheet name="2022年乡（镇）" sheetId="4" r:id="rId4"/>
  </sheets>
  <definedNames>
    <definedName name="_xlnm.Print_Titles" localSheetId="0">'2020年'!$1:$3</definedName>
  </definedNames>
  <calcPr calcId="144525"/>
</workbook>
</file>

<file path=xl/sharedStrings.xml><?xml version="1.0" encoding="utf-8"?>
<sst xmlns="http://schemas.openxmlformats.org/spreadsheetml/2006/main" count="316" uniqueCount="208">
  <si>
    <t>2020年招用高校毕业生公益性岗2023年7月份社保补贴</t>
  </si>
  <si>
    <t>单位：元</t>
  </si>
  <si>
    <t>序号</t>
  </si>
  <si>
    <t>姓名</t>
  </si>
  <si>
    <t>养老保险</t>
  </si>
  <si>
    <t>医疗保险</t>
  </si>
  <si>
    <t>大病</t>
  </si>
  <si>
    <t>失业保险</t>
  </si>
  <si>
    <t>月数</t>
  </si>
  <si>
    <t>工伤保险</t>
  </si>
  <si>
    <t>合计</t>
  </si>
  <si>
    <t>单位</t>
  </si>
  <si>
    <t>单位合计</t>
  </si>
  <si>
    <t>宋昵</t>
  </si>
  <si>
    <t>统计局</t>
  </si>
  <si>
    <t>高梦圆</t>
  </si>
  <si>
    <t>周婕妤</t>
  </si>
  <si>
    <t>总计</t>
  </si>
  <si>
    <t>2021年招用高校毕业生公益性岗2023年7月份社保补贴</t>
  </si>
  <si>
    <t>卫怡</t>
  </si>
  <si>
    <t>体育发展中心</t>
  </si>
  <si>
    <t>武家慧</t>
  </si>
  <si>
    <t>城镇集体工业联合社</t>
  </si>
  <si>
    <t>史磊丽</t>
  </si>
  <si>
    <t>信访突发事件处置中心</t>
  </si>
  <si>
    <t>周文慧</t>
  </si>
  <si>
    <t>乡村振兴服务中心</t>
  </si>
  <si>
    <t>王禹璋</t>
  </si>
  <si>
    <t>纪委</t>
  </si>
  <si>
    <t>崔乐萍</t>
  </si>
  <si>
    <t>侯亚新</t>
  </si>
  <si>
    <t>王晶晶</t>
  </si>
  <si>
    <t>刘晶</t>
  </si>
  <si>
    <t>孙海心</t>
  </si>
  <si>
    <t>杨甜</t>
  </si>
  <si>
    <t>党校</t>
  </si>
  <si>
    <t>王雯</t>
  </si>
  <si>
    <t>河津市法律援助中心</t>
  </si>
  <si>
    <t>侯卓玉</t>
  </si>
  <si>
    <t>矛盾纠纷排查调处中心</t>
  </si>
  <si>
    <t>薛婉茹</t>
  </si>
  <si>
    <t>退役军人服务中心</t>
  </si>
  <si>
    <t>陈梅</t>
  </si>
  <si>
    <t>审计局</t>
  </si>
  <si>
    <t>冯雅婷</t>
  </si>
  <si>
    <t>公安局</t>
  </si>
  <si>
    <t>赵艺博</t>
  </si>
  <si>
    <t>贺鹏慧</t>
  </si>
  <si>
    <t>杨亚晓</t>
  </si>
  <si>
    <t>城市管理综合行政执法队
（住建局）</t>
  </si>
  <si>
    <t>杨婉婷</t>
  </si>
  <si>
    <t>柴家镇政府</t>
  </si>
  <si>
    <t>张嘉宁</t>
  </si>
  <si>
    <t>目标责任考核中心</t>
  </si>
  <si>
    <t>冯乐</t>
  </si>
  <si>
    <t>城区办</t>
  </si>
  <si>
    <t>李洋</t>
  </si>
  <si>
    <t>清涧办</t>
  </si>
  <si>
    <t>郝傲楠</t>
  </si>
  <si>
    <t>财政局</t>
  </si>
  <si>
    <t>原林</t>
  </si>
  <si>
    <t>职业技能建设服务中心</t>
  </si>
  <si>
    <t>张亚雯</t>
  </si>
  <si>
    <t>市委办</t>
  </si>
  <si>
    <t>史可妮</t>
  </si>
  <si>
    <t>组织部</t>
  </si>
  <si>
    <t>杨蓉</t>
  </si>
  <si>
    <t>闫选平</t>
  </si>
  <si>
    <t>政府办</t>
  </si>
  <si>
    <t>武千堋</t>
  </si>
  <si>
    <t>宣传部</t>
  </si>
  <si>
    <t>李晓丹</t>
  </si>
  <si>
    <t>发改局</t>
  </si>
  <si>
    <t>2022年招用高校毕业生公益性岗位2023年7月份社保补贴</t>
  </si>
  <si>
    <t>陈娜</t>
  </si>
  <si>
    <t>社保中心</t>
  </si>
  <si>
    <t>昝梦瑶</t>
  </si>
  <si>
    <t>胡美娟</t>
  </si>
  <si>
    <t>柴艺</t>
  </si>
  <si>
    <t>王许宁</t>
  </si>
  <si>
    <t>师海冉</t>
  </si>
  <si>
    <t>人社局</t>
  </si>
  <si>
    <t>高敏</t>
  </si>
  <si>
    <t>人社局仲裁</t>
  </si>
  <si>
    <t>武夏茹</t>
  </si>
  <si>
    <t>劳动监察执法队</t>
  </si>
  <si>
    <t>王文荣</t>
  </si>
  <si>
    <t>齐琦</t>
  </si>
  <si>
    <t>就业服务中心</t>
  </si>
  <si>
    <t>任惠惠</t>
  </si>
  <si>
    <t>王润琪</t>
  </si>
  <si>
    <t>马雅欣</t>
  </si>
  <si>
    <t>张瑞</t>
  </si>
  <si>
    <t>张子文</t>
  </si>
  <si>
    <t>赵锦汝</t>
  </si>
  <si>
    <t>谢薇</t>
  </si>
  <si>
    <t>裴迪凡</t>
  </si>
  <si>
    <t>吴应楠</t>
  </si>
  <si>
    <t>吕华</t>
  </si>
  <si>
    <t>赵怡雯</t>
  </si>
  <si>
    <t>宁甜甜</t>
  </si>
  <si>
    <t>薛艺博</t>
  </si>
  <si>
    <t>王国欣</t>
  </si>
  <si>
    <t>自然资源局</t>
  </si>
  <si>
    <t>杜星雨</t>
  </si>
  <si>
    <t>马亚文</t>
  </si>
  <si>
    <t>毛潇苇</t>
  </si>
  <si>
    <t>王佳丽</t>
  </si>
  <si>
    <t>应急管理局</t>
  </si>
  <si>
    <t>郝茹芸</t>
  </si>
  <si>
    <t>李宇蕾</t>
  </si>
  <si>
    <t>樊小玲</t>
  </si>
  <si>
    <t>民政局</t>
  </si>
  <si>
    <t>柴静谭</t>
  </si>
  <si>
    <t xml:space="preserve">张瑞 </t>
  </si>
  <si>
    <t>刘欣</t>
  </si>
  <si>
    <t>赵焯辉</t>
  </si>
  <si>
    <t>档案馆</t>
  </si>
  <si>
    <t>刘玲</t>
  </si>
  <si>
    <t>卫瑶</t>
  </si>
  <si>
    <t>人民文化馆</t>
  </si>
  <si>
    <t>张露娜</t>
  </si>
  <si>
    <t>王萌丽</t>
  </si>
  <si>
    <t>机关后勤服务中心</t>
  </si>
  <si>
    <t>张欣洁</t>
  </si>
  <si>
    <t>侯丽洋</t>
  </si>
  <si>
    <t>小企业发展促进中心</t>
  </si>
  <si>
    <t>侯晶轩</t>
  </si>
  <si>
    <t>宁津欢</t>
  </si>
  <si>
    <t>文物保护中心</t>
  </si>
  <si>
    <t>武茜尔</t>
  </si>
  <si>
    <t>原慧</t>
  </si>
  <si>
    <t>卫健局</t>
  </si>
  <si>
    <t>卫丹宁</t>
  </si>
  <si>
    <t>黄焯琰</t>
  </si>
  <si>
    <t>防震减灾中心</t>
  </si>
  <si>
    <t>原颢鑫</t>
  </si>
  <si>
    <t>河津经济开发区</t>
  </si>
  <si>
    <t>师亚慧</t>
  </si>
  <si>
    <t>孙亚婷</t>
  </si>
  <si>
    <t>李林萍</t>
  </si>
  <si>
    <t>贺晓茹</t>
  </si>
  <si>
    <t>农机发展中心</t>
  </si>
  <si>
    <t>武豪捷</t>
  </si>
  <si>
    <t>陈晓凡</t>
  </si>
  <si>
    <t>残联</t>
  </si>
  <si>
    <t>樊朝阳</t>
  </si>
  <si>
    <t>米艺萌</t>
  </si>
  <si>
    <t>供销合作社</t>
  </si>
  <si>
    <t>樊康妮</t>
  </si>
  <si>
    <t>武夏宁</t>
  </si>
  <si>
    <t>市直工委</t>
  </si>
  <si>
    <t>孙晨虹</t>
  </si>
  <si>
    <t>统战部</t>
  </si>
  <si>
    <t>王博超</t>
  </si>
  <si>
    <t>项目推进中心</t>
  </si>
  <si>
    <t>杨登云</t>
  </si>
  <si>
    <t>工信局</t>
  </si>
  <si>
    <t>任洁</t>
  </si>
  <si>
    <t>编办</t>
  </si>
  <si>
    <t>陈瑛辉</t>
  </si>
  <si>
    <t>妇联</t>
  </si>
  <si>
    <t>魏静</t>
  </si>
  <si>
    <t>黄河流域生态保护</t>
  </si>
  <si>
    <t>樊俏颖</t>
  </si>
  <si>
    <t>能源发展中心</t>
  </si>
  <si>
    <t>张文瑞</t>
  </si>
  <si>
    <t>博物馆</t>
  </si>
  <si>
    <t>蒲雅璇</t>
  </si>
  <si>
    <t>清涧街道办8个社区</t>
  </si>
  <si>
    <t>2022年招用乡（镇）公益性岗2023年7月份社保补贴</t>
  </si>
  <si>
    <t>高晓燕</t>
  </si>
  <si>
    <t>城区</t>
  </si>
  <si>
    <t>栗曼娣</t>
  </si>
  <si>
    <t>阳村乡</t>
  </si>
  <si>
    <t>许玉茹</t>
  </si>
  <si>
    <t>栗莹莹</t>
  </si>
  <si>
    <t>赵佩琪</t>
  </si>
  <si>
    <t>赵家庄乡</t>
  </si>
  <si>
    <t>李海婷</t>
  </si>
  <si>
    <t>王晓娟</t>
  </si>
  <si>
    <t>柴涛</t>
  </si>
  <si>
    <t>清涧</t>
  </si>
  <si>
    <t>杨梦倩</t>
  </si>
  <si>
    <t>翟娟娟</t>
  </si>
  <si>
    <t>袁新京</t>
  </si>
  <si>
    <t>经开区</t>
  </si>
  <si>
    <t>畅浩</t>
  </si>
  <si>
    <t>庞肖华</t>
  </si>
  <si>
    <t>胡秀茹</t>
  </si>
  <si>
    <t>柴家镇</t>
  </si>
  <si>
    <t>王雅君</t>
  </si>
  <si>
    <t>樊梦卓</t>
  </si>
  <si>
    <t>王质彬</t>
  </si>
  <si>
    <t>小梁乡</t>
  </si>
  <si>
    <t>武田</t>
  </si>
  <si>
    <t>张茜宁</t>
  </si>
  <si>
    <t>魏博学</t>
  </si>
  <si>
    <t>樊村镇</t>
  </si>
  <si>
    <t>陈淼兰</t>
  </si>
  <si>
    <t>段阳博</t>
  </si>
  <si>
    <t>张瑞英</t>
  </si>
  <si>
    <t>僧楼镇</t>
  </si>
  <si>
    <t>武云霞</t>
  </si>
  <si>
    <t>惠茜楠</t>
  </si>
  <si>
    <t>郭晓霞</t>
  </si>
  <si>
    <t>下化乡</t>
  </si>
  <si>
    <t>翟佩佩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</si>
</sst>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workbookViewId="0">
      <selection activeCell="A1" sqref="A1:L1"/>
    </sheetView>
  </sheetViews>
  <sheetFormatPr defaultColWidth="9" defaultRowHeight="14.25"/>
  <cols>
    <col min="1" max="1" width="7.5" customWidth="1"/>
    <col min="2" max="2" width="8.875" customWidth="1"/>
    <col min="3" max="3" width="10.625" customWidth="1"/>
    <col min="4" max="4" width="13.25" customWidth="1"/>
    <col min="5" max="5" width="6.75" customWidth="1"/>
    <col min="6" max="10" width="10.625" customWidth="1"/>
    <col min="11" max="11" width="20.625" style="36" customWidth="1"/>
    <col min="12" max="12" width="10.625" customWidth="1"/>
  </cols>
  <sheetData>
    <row r="1" ht="80.1" customHeight="1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24.95" customHeight="1" spans="1:1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24.9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8</v>
      </c>
      <c r="J3" s="4" t="s">
        <v>10</v>
      </c>
      <c r="K3" s="9" t="s">
        <v>11</v>
      </c>
      <c r="L3" s="4" t="s">
        <v>12</v>
      </c>
    </row>
    <row r="4" ht="35.1" customHeight="1" spans="1:12">
      <c r="A4" s="4">
        <v>1</v>
      </c>
      <c r="B4" s="37" t="s">
        <v>13</v>
      </c>
      <c r="C4" s="27"/>
      <c r="D4" s="38"/>
      <c r="E4" s="27"/>
      <c r="F4" s="27"/>
      <c r="G4" s="27"/>
      <c r="H4" s="27">
        <v>10.78</v>
      </c>
      <c r="I4" s="27">
        <v>1</v>
      </c>
      <c r="J4" s="27">
        <f>(C4+D4+E4+F4)*G4+H4*I4</f>
        <v>10.78</v>
      </c>
      <c r="K4" s="44" t="s">
        <v>14</v>
      </c>
      <c r="L4" s="31">
        <f>J4+J5+J6</f>
        <v>32.34</v>
      </c>
    </row>
    <row r="5" ht="35.1" customHeight="1" spans="1:12">
      <c r="A5" s="4">
        <v>2</v>
      </c>
      <c r="B5" s="37" t="s">
        <v>15</v>
      </c>
      <c r="C5" s="27"/>
      <c r="D5" s="38"/>
      <c r="E5" s="27"/>
      <c r="F5" s="27"/>
      <c r="G5" s="27"/>
      <c r="H5" s="27">
        <v>10.78</v>
      </c>
      <c r="I5" s="27">
        <v>1</v>
      </c>
      <c r="J5" s="27">
        <f>(C5+D5+E5+F5)*G5+H5*I5</f>
        <v>10.78</v>
      </c>
      <c r="K5" s="44" t="s">
        <v>14</v>
      </c>
      <c r="L5" s="32"/>
    </row>
    <row r="6" ht="35.1" customHeight="1" spans="1:12">
      <c r="A6" s="4">
        <v>3</v>
      </c>
      <c r="B6" s="37" t="s">
        <v>16</v>
      </c>
      <c r="C6" s="27"/>
      <c r="D6" s="38"/>
      <c r="E6" s="27"/>
      <c r="F6" s="27"/>
      <c r="G6" s="27"/>
      <c r="H6" s="27">
        <v>10.78</v>
      </c>
      <c r="I6" s="27">
        <v>1</v>
      </c>
      <c r="J6" s="27">
        <f>(C6+D6+E6+F6)*G6+H6*I6</f>
        <v>10.78</v>
      </c>
      <c r="K6" s="44" t="s">
        <v>14</v>
      </c>
      <c r="L6" s="30"/>
    </row>
    <row r="7" ht="21" customHeight="1" spans="1:12">
      <c r="A7" s="4"/>
      <c r="B7" s="39" t="s">
        <v>17</v>
      </c>
      <c r="C7" s="40"/>
      <c r="D7" s="40"/>
      <c r="E7" s="40"/>
      <c r="F7" s="40"/>
      <c r="G7" s="40"/>
      <c r="H7" s="40"/>
      <c r="I7" s="40"/>
      <c r="J7" s="40"/>
      <c r="K7" s="45"/>
      <c r="L7" s="4">
        <f>SUM(L4:L6)</f>
        <v>32.34</v>
      </c>
    </row>
    <row r="8" ht="35.1" customHeight="1" spans="1:12">
      <c r="A8" s="41"/>
      <c r="B8" s="42"/>
      <c r="C8" s="42"/>
      <c r="D8" s="42"/>
      <c r="E8" s="42"/>
      <c r="F8" s="42"/>
      <c r="G8" s="42"/>
      <c r="H8" s="42"/>
      <c r="I8" s="42"/>
      <c r="J8" s="42"/>
      <c r="K8" s="46"/>
      <c r="L8" s="41"/>
    </row>
    <row r="9" ht="35.1" customHeight="1" spans="1:12">
      <c r="A9" s="41"/>
      <c r="B9" s="42"/>
      <c r="C9" s="42"/>
      <c r="D9" s="42"/>
      <c r="E9" s="42"/>
      <c r="F9" s="42"/>
      <c r="G9" s="42"/>
      <c r="H9" s="42"/>
      <c r="I9" s="42"/>
      <c r="J9" s="42"/>
      <c r="K9" s="46"/>
      <c r="L9" s="41"/>
    </row>
    <row r="10" s="35" customFormat="1" ht="35.1" customHeight="1" spans="1:1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6"/>
      <c r="L10" s="41"/>
    </row>
    <row r="11" s="35" customFormat="1" ht="35.1" customHeight="1" spans="1:1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6"/>
      <c r="L11" s="47"/>
    </row>
    <row r="12" s="35" customFormat="1" ht="35.1" customHeight="1" spans="1:1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6"/>
      <c r="L12" s="47"/>
    </row>
    <row r="13" s="35" customFormat="1" ht="35.1" customHeight="1" spans="1:1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6"/>
      <c r="L13" s="47"/>
    </row>
    <row r="14" s="35" customFormat="1" ht="35.1" customHeight="1" spans="1:1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6"/>
      <c r="L14" s="47"/>
    </row>
    <row r="15" s="35" customFormat="1" ht="35.1" customHeight="1" spans="1:1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6"/>
      <c r="L15" s="47"/>
    </row>
    <row r="16" s="35" customFormat="1" ht="35.1" customHeight="1" spans="1:1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6"/>
      <c r="L16" s="41"/>
    </row>
    <row r="17" s="35" customFormat="1" ht="35.1" customHeight="1" spans="1:1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6"/>
      <c r="L17" s="41"/>
    </row>
    <row r="18" s="35" customFormat="1" ht="35.1" customHeight="1" spans="1:1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6"/>
      <c r="L18" s="41"/>
    </row>
    <row r="19" s="35" customFormat="1" ht="35.1" customHeight="1" spans="1:1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6"/>
      <c r="L19" s="41"/>
    </row>
    <row r="20" s="35" customFormat="1" ht="35.1" customHeight="1" spans="1:1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6"/>
      <c r="L20" s="41"/>
    </row>
    <row r="21" s="35" customFormat="1" ht="35.1" customHeight="1" spans="1:1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6"/>
      <c r="L21" s="41"/>
    </row>
    <row r="22" s="35" customFormat="1" ht="35.1" customHeight="1" spans="1:1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6"/>
      <c r="L22" s="41"/>
    </row>
    <row r="23" s="35" customFormat="1" ht="35.1" customHeight="1" spans="1:1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6"/>
      <c r="L23" s="41"/>
    </row>
    <row r="24" s="35" customFormat="1" ht="35.1" customHeight="1" spans="1:1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6"/>
      <c r="L24" s="41"/>
    </row>
    <row r="25" s="35" customFormat="1" ht="35.1" customHeight="1" spans="1:1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6"/>
      <c r="L25" s="41"/>
    </row>
    <row r="26" s="35" customFormat="1" ht="35.1" customHeight="1" spans="1:1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6"/>
      <c r="L26" s="41"/>
    </row>
    <row r="27" s="35" customFormat="1" ht="35.1" customHeight="1" spans="1:1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6"/>
      <c r="L27" s="41"/>
    </row>
    <row r="28" s="35" customFormat="1" ht="35.1" customHeight="1" spans="1:1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6"/>
      <c r="L28" s="41"/>
    </row>
    <row r="29" s="35" customFormat="1" ht="35.1" customHeight="1" spans="1:1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6"/>
      <c r="L29" s="41"/>
    </row>
    <row r="30" ht="35.1" customHeight="1" spans="1:1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6"/>
      <c r="L30" s="41"/>
    </row>
    <row r="31" ht="24.95" customHeight="1" spans="1:12">
      <c r="A31" s="41"/>
      <c r="B31" s="43"/>
      <c r="C31" s="41"/>
      <c r="D31" s="41"/>
      <c r="E31" s="41"/>
      <c r="F31" s="41"/>
      <c r="G31" s="41"/>
      <c r="H31" s="41"/>
      <c r="I31" s="41"/>
      <c r="J31" s="41"/>
      <c r="K31" s="48"/>
      <c r="L31" s="41"/>
    </row>
    <row r="32" ht="24.95" customHeight="1" spans="1:12">
      <c r="A32" s="41"/>
      <c r="B32" s="43"/>
      <c r="C32" s="41"/>
      <c r="D32" s="41"/>
      <c r="E32" s="41"/>
      <c r="F32" s="41"/>
      <c r="G32" s="41"/>
      <c r="H32" s="41"/>
      <c r="I32" s="41"/>
      <c r="J32" s="41"/>
      <c r="K32" s="48"/>
      <c r="L32" s="47"/>
    </row>
    <row r="33" ht="24.95" customHeight="1" spans="1:12">
      <c r="A33" s="41"/>
      <c r="B33" s="43"/>
      <c r="C33" s="41"/>
      <c r="D33" s="41"/>
      <c r="E33" s="41"/>
      <c r="F33" s="41"/>
      <c r="G33" s="41"/>
      <c r="H33" s="41"/>
      <c r="I33" s="41"/>
      <c r="J33" s="41"/>
      <c r="K33" s="48"/>
      <c r="L33" s="47"/>
    </row>
    <row r="34" ht="24.95" customHeight="1" spans="1:12">
      <c r="A34" s="41"/>
      <c r="B34" s="43"/>
      <c r="C34" s="41"/>
      <c r="D34" s="41"/>
      <c r="E34" s="41"/>
      <c r="F34" s="41"/>
      <c r="G34" s="41"/>
      <c r="H34" s="41"/>
      <c r="I34" s="41"/>
      <c r="J34" s="41"/>
      <c r="K34" s="48"/>
      <c r="L34" s="47"/>
    </row>
    <row r="35" ht="24.95" customHeight="1" spans="1:12">
      <c r="A35" s="41"/>
      <c r="B35" s="43"/>
      <c r="C35" s="41"/>
      <c r="D35" s="41"/>
      <c r="E35" s="41"/>
      <c r="F35" s="41"/>
      <c r="G35" s="41"/>
      <c r="H35" s="41"/>
      <c r="I35" s="41"/>
      <c r="J35" s="41"/>
      <c r="K35" s="48"/>
      <c r="L35" s="47"/>
    </row>
    <row r="36" ht="24.95" customHeight="1" spans="1:12">
      <c r="A36" s="41"/>
      <c r="B36" s="43"/>
      <c r="C36" s="41"/>
      <c r="D36" s="41"/>
      <c r="E36" s="41"/>
      <c r="F36" s="41"/>
      <c r="G36" s="41"/>
      <c r="H36" s="41"/>
      <c r="I36" s="41"/>
      <c r="J36" s="41"/>
      <c r="K36" s="48"/>
      <c r="L36" s="47"/>
    </row>
    <row r="37" ht="24.95" customHeight="1" spans="1:12">
      <c r="A37" s="41"/>
      <c r="B37" s="43"/>
      <c r="C37" s="41"/>
      <c r="D37" s="41"/>
      <c r="E37" s="41"/>
      <c r="F37" s="41"/>
      <c r="G37" s="41"/>
      <c r="H37" s="41"/>
      <c r="I37" s="41"/>
      <c r="J37" s="41"/>
      <c r="K37" s="48"/>
      <c r="L37" s="47"/>
    </row>
    <row r="38" ht="24.95" customHeight="1" spans="1:12">
      <c r="A38" s="41"/>
      <c r="B38" s="43"/>
      <c r="C38" s="41"/>
      <c r="D38" s="41"/>
      <c r="E38" s="41"/>
      <c r="F38" s="41"/>
      <c r="G38" s="41"/>
      <c r="H38" s="41"/>
      <c r="I38" s="41"/>
      <c r="J38" s="41"/>
      <c r="K38" s="48"/>
      <c r="L38" s="47"/>
    </row>
    <row r="39" ht="24.95" customHeight="1" spans="1:12">
      <c r="A39" s="41"/>
      <c r="B39" s="43"/>
      <c r="C39" s="41"/>
      <c r="D39" s="41"/>
      <c r="E39" s="41"/>
      <c r="F39" s="41"/>
      <c r="G39" s="41"/>
      <c r="H39" s="41"/>
      <c r="I39" s="41"/>
      <c r="J39" s="41"/>
      <c r="K39" s="48"/>
      <c r="L39" s="47"/>
    </row>
    <row r="40" ht="24.95" customHeight="1" spans="1:12">
      <c r="A40" s="41"/>
      <c r="B40" s="43"/>
      <c r="C40" s="41"/>
      <c r="D40" s="41"/>
      <c r="E40" s="41"/>
      <c r="F40" s="41"/>
      <c r="G40" s="41"/>
      <c r="H40" s="41"/>
      <c r="I40" s="41"/>
      <c r="J40" s="41"/>
      <c r="K40" s="48"/>
      <c r="L40" s="47"/>
    </row>
    <row r="41" ht="24.95" customHeight="1" spans="1:12">
      <c r="A41" s="41"/>
      <c r="B41" s="43"/>
      <c r="C41" s="41"/>
      <c r="D41" s="41"/>
      <c r="E41" s="41"/>
      <c r="F41" s="41"/>
      <c r="G41" s="41"/>
      <c r="H41" s="41"/>
      <c r="I41" s="41"/>
      <c r="J41" s="41"/>
      <c r="K41" s="48"/>
      <c r="L41" s="47"/>
    </row>
    <row r="42" ht="24.95" customHeight="1" spans="1:12">
      <c r="A42" s="41"/>
      <c r="B42" s="43"/>
      <c r="C42" s="41"/>
      <c r="D42" s="41"/>
      <c r="E42" s="41"/>
      <c r="F42" s="41"/>
      <c r="G42" s="41"/>
      <c r="H42" s="41"/>
      <c r="I42" s="41"/>
      <c r="J42" s="41"/>
      <c r="K42" s="48"/>
      <c r="L42" s="47"/>
    </row>
    <row r="43" ht="24.95" customHeight="1" spans="1:12">
      <c r="A43" s="41"/>
      <c r="B43" s="43"/>
      <c r="C43" s="41"/>
      <c r="D43" s="41"/>
      <c r="E43" s="41"/>
      <c r="F43" s="41"/>
      <c r="G43" s="41"/>
      <c r="H43" s="41"/>
      <c r="I43" s="41"/>
      <c r="J43" s="41"/>
      <c r="K43" s="48"/>
      <c r="L43" s="47"/>
    </row>
    <row r="44" ht="24.95" customHeight="1" spans="1:12">
      <c r="A44" s="41"/>
      <c r="B44" s="43"/>
      <c r="C44" s="41"/>
      <c r="D44" s="41"/>
      <c r="E44" s="41"/>
      <c r="F44" s="41"/>
      <c r="G44" s="41"/>
      <c r="H44" s="41"/>
      <c r="I44" s="41"/>
      <c r="J44" s="41"/>
      <c r="K44" s="48"/>
      <c r="L44" s="47"/>
    </row>
    <row r="45" ht="24.95" customHeight="1" spans="1:12">
      <c r="A45" s="41"/>
      <c r="B45" s="43"/>
      <c r="C45" s="41"/>
      <c r="D45" s="41"/>
      <c r="E45" s="41"/>
      <c r="F45" s="41"/>
      <c r="G45" s="41"/>
      <c r="H45" s="41"/>
      <c r="I45" s="41"/>
      <c r="J45" s="41"/>
      <c r="K45" s="48"/>
      <c r="L45" s="47"/>
    </row>
    <row r="46" ht="24.95" customHeight="1" spans="1:12">
      <c r="A46" s="41"/>
      <c r="B46" s="43"/>
      <c r="C46" s="41"/>
      <c r="D46" s="41"/>
      <c r="E46" s="41"/>
      <c r="F46" s="41"/>
      <c r="G46" s="41"/>
      <c r="H46" s="41"/>
      <c r="I46" s="41"/>
      <c r="J46" s="41"/>
      <c r="K46" s="48"/>
      <c r="L46" s="47"/>
    </row>
    <row r="47" ht="24.95" customHeight="1" spans="1:12">
      <c r="A47" s="41"/>
      <c r="B47" s="43"/>
      <c r="C47" s="41"/>
      <c r="D47" s="41"/>
      <c r="E47" s="41"/>
      <c r="F47" s="41"/>
      <c r="G47" s="41"/>
      <c r="H47" s="41"/>
      <c r="I47" s="41"/>
      <c r="J47" s="41"/>
      <c r="K47" s="48"/>
      <c r="L47" s="47"/>
    </row>
    <row r="48" ht="24.95" customHeight="1" spans="1:12">
      <c r="A48" s="41"/>
      <c r="B48" s="43"/>
      <c r="C48" s="41"/>
      <c r="D48" s="41"/>
      <c r="E48" s="41"/>
      <c r="F48" s="41"/>
      <c r="G48" s="41"/>
      <c r="H48" s="41"/>
      <c r="I48" s="41"/>
      <c r="J48" s="41"/>
      <c r="K48" s="48"/>
      <c r="L48" s="47"/>
    </row>
    <row r="49" ht="24.95" customHeight="1" spans="1:12">
      <c r="A49" s="41"/>
      <c r="B49" s="43"/>
      <c r="C49" s="41"/>
      <c r="D49" s="41"/>
      <c r="E49" s="41"/>
      <c r="F49" s="41"/>
      <c r="G49" s="41"/>
      <c r="H49" s="41"/>
      <c r="I49" s="41"/>
      <c r="J49" s="41"/>
      <c r="K49" s="48"/>
      <c r="L49" s="47"/>
    </row>
    <row r="50" ht="24.95" customHeight="1" spans="1:12">
      <c r="A50" s="41"/>
      <c r="B50" s="43"/>
      <c r="C50" s="41"/>
      <c r="D50" s="41"/>
      <c r="E50" s="41"/>
      <c r="F50" s="41"/>
      <c r="G50" s="41"/>
      <c r="H50" s="41"/>
      <c r="I50" s="41"/>
      <c r="J50" s="41"/>
      <c r="K50" s="48"/>
      <c r="L50" s="47"/>
    </row>
    <row r="51" ht="24.95" customHeight="1" spans="1:12">
      <c r="A51" s="41"/>
      <c r="B51" s="43"/>
      <c r="C51" s="41"/>
      <c r="D51" s="41"/>
      <c r="E51" s="41"/>
      <c r="F51" s="41"/>
      <c r="G51" s="41"/>
      <c r="H51" s="41"/>
      <c r="I51" s="41"/>
      <c r="J51" s="41"/>
      <c r="K51" s="48"/>
      <c r="L51" s="47"/>
    </row>
    <row r="52" ht="24.95" customHeight="1" spans="1:12">
      <c r="A52" s="41"/>
      <c r="B52" s="43"/>
      <c r="C52" s="41"/>
      <c r="D52" s="41"/>
      <c r="E52" s="41"/>
      <c r="F52" s="41"/>
      <c r="G52" s="41"/>
      <c r="H52" s="41"/>
      <c r="I52" s="41"/>
      <c r="J52" s="41"/>
      <c r="K52" s="48"/>
      <c r="L52" s="47"/>
    </row>
    <row r="53" ht="24.95" customHeight="1" spans="1:12">
      <c r="A53" s="41"/>
      <c r="B53" s="43"/>
      <c r="C53" s="41"/>
      <c r="D53" s="41"/>
      <c r="E53" s="41"/>
      <c r="F53" s="41"/>
      <c r="G53" s="41"/>
      <c r="H53" s="41"/>
      <c r="I53" s="41"/>
      <c r="J53" s="41"/>
      <c r="K53" s="48"/>
      <c r="L53" s="47"/>
    </row>
    <row r="54" ht="24.95" customHeight="1" spans="1:12">
      <c r="A54" s="41"/>
      <c r="B54" s="43"/>
      <c r="C54" s="41"/>
      <c r="D54" s="41"/>
      <c r="E54" s="41"/>
      <c r="F54" s="41"/>
      <c r="G54" s="41"/>
      <c r="H54" s="41"/>
      <c r="I54" s="41"/>
      <c r="J54" s="41"/>
      <c r="K54" s="48"/>
      <c r="L54" s="47"/>
    </row>
    <row r="55" ht="24.95" customHeight="1" spans="1:12">
      <c r="A55" s="41"/>
      <c r="B55" s="43"/>
      <c r="C55" s="41"/>
      <c r="D55" s="41"/>
      <c r="E55" s="41"/>
      <c r="F55" s="41"/>
      <c r="G55" s="41"/>
      <c r="H55" s="41"/>
      <c r="I55" s="41"/>
      <c r="J55" s="41"/>
      <c r="K55" s="48"/>
      <c r="L55" s="47"/>
    </row>
    <row r="56" ht="24.95" customHeight="1" spans="1:12">
      <c r="A56" s="41"/>
      <c r="B56" s="43"/>
      <c r="C56" s="41"/>
      <c r="D56" s="41"/>
      <c r="E56" s="41"/>
      <c r="F56" s="41"/>
      <c r="G56" s="41"/>
      <c r="H56" s="41"/>
      <c r="I56" s="41"/>
      <c r="J56" s="41"/>
      <c r="K56" s="48"/>
      <c r="L56" s="47"/>
    </row>
    <row r="57" ht="24.95" customHeight="1" spans="1:12">
      <c r="A57" s="41"/>
      <c r="B57" s="43"/>
      <c r="C57" s="41"/>
      <c r="D57" s="41"/>
      <c r="E57" s="41"/>
      <c r="F57" s="41"/>
      <c r="G57" s="41"/>
      <c r="H57" s="41"/>
      <c r="I57" s="41"/>
      <c r="J57" s="41"/>
      <c r="K57" s="48"/>
      <c r="L57" s="47"/>
    </row>
    <row r="58" ht="24.95" customHeight="1" spans="1:12">
      <c r="A58" s="41"/>
      <c r="B58" s="43"/>
      <c r="C58" s="41"/>
      <c r="D58" s="41"/>
      <c r="E58" s="41"/>
      <c r="F58" s="41"/>
      <c r="G58" s="41"/>
      <c r="H58" s="41"/>
      <c r="I58" s="41"/>
      <c r="J58" s="41"/>
      <c r="K58" s="48"/>
      <c r="L58" s="47"/>
    </row>
    <row r="59" ht="24.95" customHeight="1" spans="1:12">
      <c r="A59" s="41"/>
      <c r="B59" s="43"/>
      <c r="C59" s="41"/>
      <c r="D59" s="41"/>
      <c r="E59" s="41"/>
      <c r="F59" s="41"/>
      <c r="G59" s="41"/>
      <c r="H59" s="41"/>
      <c r="I59" s="41"/>
      <c r="J59" s="41"/>
      <c r="K59" s="48"/>
      <c r="L59" s="47"/>
    </row>
    <row r="60" ht="24.95" customHeight="1" spans="1:12">
      <c r="A60" s="41"/>
      <c r="B60" s="43"/>
      <c r="C60" s="41"/>
      <c r="D60" s="41"/>
      <c r="E60" s="41"/>
      <c r="F60" s="41"/>
      <c r="G60" s="41"/>
      <c r="H60" s="41"/>
      <c r="I60" s="41"/>
      <c r="J60" s="41"/>
      <c r="K60" s="48"/>
      <c r="L60" s="47"/>
    </row>
    <row r="61" ht="24.95" customHeight="1" spans="1:12">
      <c r="A61" s="41"/>
      <c r="B61" s="43"/>
      <c r="C61" s="41"/>
      <c r="D61" s="41"/>
      <c r="E61" s="41"/>
      <c r="F61" s="41"/>
      <c r="G61" s="41"/>
      <c r="H61" s="41"/>
      <c r="I61" s="41"/>
      <c r="J61" s="41"/>
      <c r="K61" s="48"/>
      <c r="L61" s="47"/>
    </row>
    <row r="62" ht="24.95" customHeight="1" spans="1:12">
      <c r="A62" s="41"/>
      <c r="B62" s="43"/>
      <c r="C62" s="41"/>
      <c r="D62" s="41"/>
      <c r="E62" s="41"/>
      <c r="F62" s="41"/>
      <c r="G62" s="41"/>
      <c r="H62" s="41"/>
      <c r="I62" s="41"/>
      <c r="J62" s="41"/>
      <c r="K62" s="48"/>
      <c r="L62" s="47"/>
    </row>
    <row r="63" ht="24.95" customHeight="1" spans="1:12">
      <c r="A63" s="41"/>
      <c r="B63" s="43"/>
      <c r="C63" s="41"/>
      <c r="D63" s="41"/>
      <c r="E63" s="41"/>
      <c r="F63" s="41"/>
      <c r="G63" s="41"/>
      <c r="H63" s="41"/>
      <c r="I63" s="41"/>
      <c r="J63" s="41"/>
      <c r="K63" s="48"/>
      <c r="L63" s="47"/>
    </row>
    <row r="64" ht="24.95" customHeight="1" spans="1:12">
      <c r="A64" s="41"/>
      <c r="B64" s="43"/>
      <c r="C64" s="41"/>
      <c r="D64" s="41"/>
      <c r="E64" s="41"/>
      <c r="F64" s="41"/>
      <c r="G64" s="41"/>
      <c r="H64" s="41"/>
      <c r="I64" s="41"/>
      <c r="J64" s="41"/>
      <c r="K64" s="48"/>
      <c r="L64" s="47"/>
    </row>
    <row r="65" ht="24.95" customHeight="1" spans="1:12">
      <c r="A65" s="41"/>
      <c r="B65" s="43"/>
      <c r="C65" s="41"/>
      <c r="D65" s="41"/>
      <c r="E65" s="41"/>
      <c r="F65" s="41"/>
      <c r="G65" s="41"/>
      <c r="H65" s="41"/>
      <c r="I65" s="41"/>
      <c r="J65" s="41"/>
      <c r="K65" s="48"/>
      <c r="L65" s="47"/>
    </row>
    <row r="66" ht="24.95" customHeight="1" spans="1:12">
      <c r="A66" s="41"/>
      <c r="B66" s="43"/>
      <c r="C66" s="41"/>
      <c r="D66" s="41"/>
      <c r="E66" s="41"/>
      <c r="F66" s="41"/>
      <c r="G66" s="41"/>
      <c r="H66" s="41"/>
      <c r="I66" s="41"/>
      <c r="J66" s="41"/>
      <c r="K66" s="48"/>
      <c r="L66" s="47"/>
    </row>
    <row r="67" ht="24.95" customHeight="1" spans="1:12">
      <c r="A67" s="41"/>
      <c r="B67" s="43"/>
      <c r="C67" s="41"/>
      <c r="D67" s="41"/>
      <c r="E67" s="41"/>
      <c r="F67" s="41"/>
      <c r="G67" s="41"/>
      <c r="H67" s="41"/>
      <c r="I67" s="41"/>
      <c r="J67" s="41"/>
      <c r="K67" s="46"/>
      <c r="L67" s="47"/>
    </row>
    <row r="68" ht="18.75" spans="1:1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50"/>
      <c r="L68" s="41"/>
    </row>
    <row r="69" spans="1:1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51"/>
      <c r="L69" s="49"/>
    </row>
  </sheetData>
  <mergeCells count="4">
    <mergeCell ref="A1:L1"/>
    <mergeCell ref="A2:L2"/>
    <mergeCell ref="B7:K7"/>
    <mergeCell ref="L4:L6"/>
  </mergeCells>
  <pageMargins left="0.984027777777778" right="0.196527777777778" top="0.161111111111111" bottom="0.35763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A1" sqref="A1:L1"/>
    </sheetView>
  </sheetViews>
  <sheetFormatPr defaultColWidth="9" defaultRowHeight="13.5"/>
  <cols>
    <col min="1" max="4" width="10.625" customWidth="1"/>
    <col min="5" max="5" width="9" customWidth="1"/>
    <col min="6" max="6" width="10.625" customWidth="1"/>
    <col min="7" max="7" width="6.375" customWidth="1"/>
    <col min="8" max="8" width="10.625" customWidth="1"/>
    <col min="9" max="9" width="7.75" customWidth="1"/>
    <col min="10" max="10" width="10.625" customWidth="1"/>
    <col min="11" max="11" width="23.25" customWidth="1"/>
    <col min="12" max="12" width="10.625" customWidth="1"/>
  </cols>
  <sheetData>
    <row r="1" ht="39.95" customHeight="1" spans="1:12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39.95" customHeight="1" spans="1:1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39.9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8</v>
      </c>
      <c r="J3" s="4" t="s">
        <v>10</v>
      </c>
      <c r="K3" s="9" t="s">
        <v>11</v>
      </c>
      <c r="L3" s="4" t="s">
        <v>12</v>
      </c>
    </row>
    <row r="4" ht="39.95" customHeight="1" spans="1:12">
      <c r="A4" s="4">
        <v>1</v>
      </c>
      <c r="B4" s="27" t="s">
        <v>19</v>
      </c>
      <c r="C4" s="27"/>
      <c r="D4" s="28"/>
      <c r="E4" s="27"/>
      <c r="F4" s="27"/>
      <c r="G4" s="27"/>
      <c r="H4" s="27">
        <v>10.78</v>
      </c>
      <c r="I4" s="27">
        <v>1</v>
      </c>
      <c r="J4" s="27">
        <f t="shared" ref="J4:J34" si="0">(C4+D4+E4+F4)*G4+H4*I4</f>
        <v>10.78</v>
      </c>
      <c r="K4" s="23" t="s">
        <v>20</v>
      </c>
      <c r="L4" s="4">
        <f t="shared" ref="L4:L7" si="1">J4</f>
        <v>10.78</v>
      </c>
    </row>
    <row r="5" ht="39.95" customHeight="1" spans="1:12">
      <c r="A5" s="4">
        <v>2</v>
      </c>
      <c r="B5" s="27" t="s">
        <v>21</v>
      </c>
      <c r="C5" s="27"/>
      <c r="D5" s="28"/>
      <c r="E5" s="27"/>
      <c r="F5" s="27"/>
      <c r="G5" s="27"/>
      <c r="H5" s="27">
        <v>10.78</v>
      </c>
      <c r="I5" s="27">
        <v>1</v>
      </c>
      <c r="J5" s="27">
        <f t="shared" si="0"/>
        <v>10.78</v>
      </c>
      <c r="K5" s="23" t="s">
        <v>22</v>
      </c>
      <c r="L5" s="4">
        <f t="shared" si="1"/>
        <v>10.78</v>
      </c>
    </row>
    <row r="6" ht="39.95" customHeight="1" spans="1:12">
      <c r="A6" s="4">
        <v>3</v>
      </c>
      <c r="B6" s="27" t="s">
        <v>23</v>
      </c>
      <c r="C6" s="27"/>
      <c r="D6" s="28"/>
      <c r="E6" s="27"/>
      <c r="F6" s="27"/>
      <c r="G6" s="27"/>
      <c r="H6" s="27">
        <v>10.78</v>
      </c>
      <c r="I6" s="27">
        <v>1</v>
      </c>
      <c r="J6" s="27">
        <f t="shared" si="0"/>
        <v>10.78</v>
      </c>
      <c r="K6" s="23" t="s">
        <v>24</v>
      </c>
      <c r="L6" s="4">
        <f t="shared" si="1"/>
        <v>10.78</v>
      </c>
    </row>
    <row r="7" ht="39.95" customHeight="1" spans="1:12">
      <c r="A7" s="4">
        <v>4</v>
      </c>
      <c r="B7" s="27" t="s">
        <v>25</v>
      </c>
      <c r="C7" s="27"/>
      <c r="D7" s="28"/>
      <c r="E7" s="27"/>
      <c r="F7" s="27"/>
      <c r="G7" s="27"/>
      <c r="H7" s="27">
        <v>10.78</v>
      </c>
      <c r="I7" s="27">
        <v>1</v>
      </c>
      <c r="J7" s="27">
        <f t="shared" si="0"/>
        <v>10.78</v>
      </c>
      <c r="K7" s="27" t="s">
        <v>26</v>
      </c>
      <c r="L7" s="30">
        <f t="shared" si="1"/>
        <v>10.78</v>
      </c>
    </row>
    <row r="8" ht="39.95" customHeight="1" spans="1:12">
      <c r="A8" s="4">
        <v>5</v>
      </c>
      <c r="B8" s="27" t="s">
        <v>27</v>
      </c>
      <c r="C8" s="27"/>
      <c r="D8" s="28"/>
      <c r="E8" s="27"/>
      <c r="F8" s="27"/>
      <c r="G8" s="27"/>
      <c r="H8" s="27">
        <v>10.78</v>
      </c>
      <c r="I8" s="27">
        <v>1</v>
      </c>
      <c r="J8" s="27">
        <f t="shared" si="0"/>
        <v>10.78</v>
      </c>
      <c r="K8" s="23" t="s">
        <v>28</v>
      </c>
      <c r="L8" s="31">
        <f>J8+J9+J10+J11+J12+J13</f>
        <v>64.68</v>
      </c>
    </row>
    <row r="9" ht="39.95" customHeight="1" spans="1:12">
      <c r="A9" s="4">
        <v>6</v>
      </c>
      <c r="B9" s="27" t="s">
        <v>29</v>
      </c>
      <c r="C9" s="27"/>
      <c r="D9" s="28"/>
      <c r="E9" s="27"/>
      <c r="F9" s="27"/>
      <c r="G9" s="27"/>
      <c r="H9" s="27">
        <v>10.78</v>
      </c>
      <c r="I9" s="27">
        <v>1</v>
      </c>
      <c r="J9" s="27">
        <f t="shared" si="0"/>
        <v>10.78</v>
      </c>
      <c r="K9" s="23" t="s">
        <v>28</v>
      </c>
      <c r="L9" s="32"/>
    </row>
    <row r="10" ht="39.95" customHeight="1" spans="1:12">
      <c r="A10" s="4">
        <v>7</v>
      </c>
      <c r="B10" s="27" t="s">
        <v>30</v>
      </c>
      <c r="C10" s="27"/>
      <c r="D10" s="28"/>
      <c r="E10" s="27"/>
      <c r="F10" s="27"/>
      <c r="G10" s="27"/>
      <c r="H10" s="27">
        <v>10.78</v>
      </c>
      <c r="I10" s="27">
        <v>1</v>
      </c>
      <c r="J10" s="27">
        <f t="shared" si="0"/>
        <v>10.78</v>
      </c>
      <c r="K10" s="23" t="s">
        <v>28</v>
      </c>
      <c r="L10" s="32"/>
    </row>
    <row r="11" ht="39.95" customHeight="1" spans="1:12">
      <c r="A11" s="4">
        <v>8</v>
      </c>
      <c r="B11" s="27" t="s">
        <v>31</v>
      </c>
      <c r="C11" s="27"/>
      <c r="D11" s="28"/>
      <c r="E11" s="27"/>
      <c r="F11" s="27"/>
      <c r="G11" s="27"/>
      <c r="H11" s="27">
        <v>10.78</v>
      </c>
      <c r="I11" s="27">
        <v>1</v>
      </c>
      <c r="J11" s="27">
        <f t="shared" si="0"/>
        <v>10.78</v>
      </c>
      <c r="K11" s="23" t="s">
        <v>28</v>
      </c>
      <c r="L11" s="32"/>
    </row>
    <row r="12" ht="39.95" customHeight="1" spans="1:12">
      <c r="A12" s="4">
        <v>9</v>
      </c>
      <c r="B12" s="27" t="s">
        <v>32</v>
      </c>
      <c r="C12" s="27"/>
      <c r="D12" s="28"/>
      <c r="E12" s="27"/>
      <c r="F12" s="27"/>
      <c r="G12" s="27"/>
      <c r="H12" s="27">
        <v>10.78</v>
      </c>
      <c r="I12" s="27">
        <v>1</v>
      </c>
      <c r="J12" s="27">
        <f t="shared" si="0"/>
        <v>10.78</v>
      </c>
      <c r="K12" s="23" t="s">
        <v>28</v>
      </c>
      <c r="L12" s="32"/>
    </row>
    <row r="13" ht="39.95" customHeight="1" spans="1:12">
      <c r="A13" s="4">
        <v>10</v>
      </c>
      <c r="B13" s="27" t="s">
        <v>33</v>
      </c>
      <c r="C13" s="27"/>
      <c r="D13" s="28"/>
      <c r="E13" s="27"/>
      <c r="F13" s="27"/>
      <c r="G13" s="27"/>
      <c r="H13" s="27">
        <v>10.78</v>
      </c>
      <c r="I13" s="27">
        <v>1</v>
      </c>
      <c r="J13" s="27">
        <f t="shared" si="0"/>
        <v>10.78</v>
      </c>
      <c r="K13" s="23" t="s">
        <v>28</v>
      </c>
      <c r="L13" s="30"/>
    </row>
    <row r="14" ht="39.95" customHeight="1" spans="1:12">
      <c r="A14" s="4">
        <v>11</v>
      </c>
      <c r="B14" s="27" t="s">
        <v>34</v>
      </c>
      <c r="C14" s="27"/>
      <c r="D14" s="28"/>
      <c r="E14" s="27"/>
      <c r="F14" s="27"/>
      <c r="G14" s="27"/>
      <c r="H14" s="27">
        <v>10.78</v>
      </c>
      <c r="I14" s="27">
        <v>1</v>
      </c>
      <c r="J14" s="27">
        <f t="shared" si="0"/>
        <v>10.78</v>
      </c>
      <c r="K14" s="23" t="s">
        <v>35</v>
      </c>
      <c r="L14" s="4">
        <f t="shared" ref="L14:L18" si="2">J14</f>
        <v>10.78</v>
      </c>
    </row>
    <row r="15" ht="39.95" customHeight="1" spans="1:12">
      <c r="A15" s="4">
        <v>12</v>
      </c>
      <c r="B15" s="27" t="s">
        <v>36</v>
      </c>
      <c r="C15" s="27"/>
      <c r="D15" s="28"/>
      <c r="E15" s="27"/>
      <c r="F15" s="27"/>
      <c r="G15" s="27"/>
      <c r="H15" s="27">
        <v>10.78</v>
      </c>
      <c r="I15" s="27">
        <v>1</v>
      </c>
      <c r="J15" s="27">
        <f t="shared" si="0"/>
        <v>10.78</v>
      </c>
      <c r="K15" s="23" t="s">
        <v>37</v>
      </c>
      <c r="L15" s="4">
        <f t="shared" si="2"/>
        <v>10.78</v>
      </c>
    </row>
    <row r="16" ht="39.95" customHeight="1" spans="1:12">
      <c r="A16" s="4">
        <v>13</v>
      </c>
      <c r="B16" s="29" t="s">
        <v>38</v>
      </c>
      <c r="C16" s="27"/>
      <c r="D16" s="28"/>
      <c r="E16" s="29"/>
      <c r="F16" s="27"/>
      <c r="G16" s="27"/>
      <c r="H16" s="29">
        <v>10.78</v>
      </c>
      <c r="I16" s="27">
        <v>1</v>
      </c>
      <c r="J16" s="27">
        <f t="shared" si="0"/>
        <v>10.78</v>
      </c>
      <c r="K16" s="33" t="s">
        <v>39</v>
      </c>
      <c r="L16" s="34">
        <f t="shared" si="2"/>
        <v>10.78</v>
      </c>
    </row>
    <row r="17" ht="39.95" customHeight="1" spans="1:12">
      <c r="A17" s="4">
        <v>14</v>
      </c>
      <c r="B17" s="27" t="s">
        <v>40</v>
      </c>
      <c r="C17" s="27"/>
      <c r="D17" s="28"/>
      <c r="E17" s="27"/>
      <c r="F17" s="27"/>
      <c r="G17" s="27"/>
      <c r="H17" s="27">
        <v>10.78</v>
      </c>
      <c r="I17" s="27">
        <v>1</v>
      </c>
      <c r="J17" s="27">
        <f t="shared" si="0"/>
        <v>10.78</v>
      </c>
      <c r="K17" s="23" t="s">
        <v>41</v>
      </c>
      <c r="L17" s="4">
        <f t="shared" si="2"/>
        <v>10.78</v>
      </c>
    </row>
    <row r="18" ht="39.95" customHeight="1" spans="1:12">
      <c r="A18" s="4">
        <v>15</v>
      </c>
      <c r="B18" s="27" t="s">
        <v>42</v>
      </c>
      <c r="C18" s="27"/>
      <c r="D18" s="28"/>
      <c r="E18" s="27"/>
      <c r="F18" s="27"/>
      <c r="G18" s="27"/>
      <c r="H18" s="27">
        <v>10.78</v>
      </c>
      <c r="I18" s="27">
        <v>1</v>
      </c>
      <c r="J18" s="27">
        <f t="shared" si="0"/>
        <v>10.78</v>
      </c>
      <c r="K18" s="23" t="s">
        <v>43</v>
      </c>
      <c r="L18" s="4">
        <f t="shared" si="2"/>
        <v>10.78</v>
      </c>
    </row>
    <row r="19" ht="39.95" customHeight="1" spans="1:12">
      <c r="A19" s="4">
        <v>16</v>
      </c>
      <c r="B19" s="27" t="s">
        <v>44</v>
      </c>
      <c r="C19" s="27"/>
      <c r="D19" s="28"/>
      <c r="E19" s="27"/>
      <c r="F19" s="27"/>
      <c r="G19" s="27"/>
      <c r="H19" s="27">
        <v>10.78</v>
      </c>
      <c r="I19" s="27">
        <v>1</v>
      </c>
      <c r="J19" s="27">
        <f t="shared" si="0"/>
        <v>10.78</v>
      </c>
      <c r="K19" s="23" t="s">
        <v>45</v>
      </c>
      <c r="L19" s="32">
        <f>J19+J20+J21</f>
        <v>32.34</v>
      </c>
    </row>
    <row r="20" ht="39.95" customHeight="1" spans="1:12">
      <c r="A20" s="4">
        <v>17</v>
      </c>
      <c r="B20" s="27" t="s">
        <v>46</v>
      </c>
      <c r="C20" s="27"/>
      <c r="D20" s="28"/>
      <c r="E20" s="27"/>
      <c r="F20" s="27"/>
      <c r="G20" s="27"/>
      <c r="H20" s="27">
        <v>10.78</v>
      </c>
      <c r="I20" s="27">
        <v>1</v>
      </c>
      <c r="J20" s="27">
        <f t="shared" si="0"/>
        <v>10.78</v>
      </c>
      <c r="K20" s="23" t="s">
        <v>45</v>
      </c>
      <c r="L20" s="32"/>
    </row>
    <row r="21" ht="39.95" customHeight="1" spans="1:12">
      <c r="A21" s="4">
        <v>18</v>
      </c>
      <c r="B21" s="27" t="s">
        <v>47</v>
      </c>
      <c r="C21" s="27"/>
      <c r="D21" s="28"/>
      <c r="E21" s="27"/>
      <c r="F21" s="27"/>
      <c r="G21" s="27"/>
      <c r="H21" s="27">
        <v>10.78</v>
      </c>
      <c r="I21" s="27">
        <v>1</v>
      </c>
      <c r="J21" s="27">
        <f t="shared" si="0"/>
        <v>10.78</v>
      </c>
      <c r="K21" s="23" t="s">
        <v>45</v>
      </c>
      <c r="L21" s="30"/>
    </row>
    <row r="22" ht="39.95" customHeight="1" spans="1:12">
      <c r="A22" s="4">
        <v>19</v>
      </c>
      <c r="B22" s="27" t="s">
        <v>48</v>
      </c>
      <c r="C22" s="27"/>
      <c r="D22" s="28"/>
      <c r="E22" s="27"/>
      <c r="F22" s="27"/>
      <c r="G22" s="27"/>
      <c r="H22" s="27">
        <v>10.78</v>
      </c>
      <c r="I22" s="27">
        <v>1</v>
      </c>
      <c r="J22" s="27">
        <f t="shared" si="0"/>
        <v>10.78</v>
      </c>
      <c r="K22" s="23" t="s">
        <v>49</v>
      </c>
      <c r="L22" s="4">
        <f t="shared" ref="L22:L29" si="3">J22</f>
        <v>10.78</v>
      </c>
    </row>
    <row r="23" ht="39.95" customHeight="1" spans="1:12">
      <c r="A23" s="4">
        <v>20</v>
      </c>
      <c r="B23" s="27" t="s">
        <v>50</v>
      </c>
      <c r="C23" s="27"/>
      <c r="D23" s="28"/>
      <c r="E23" s="27"/>
      <c r="F23" s="27"/>
      <c r="G23" s="27"/>
      <c r="H23" s="27">
        <v>10.78</v>
      </c>
      <c r="I23" s="27">
        <v>1</v>
      </c>
      <c r="J23" s="27">
        <f t="shared" si="0"/>
        <v>10.78</v>
      </c>
      <c r="K23" s="23" t="s">
        <v>51</v>
      </c>
      <c r="L23" s="4">
        <f t="shared" si="3"/>
        <v>10.78</v>
      </c>
    </row>
    <row r="24" ht="39.95" customHeight="1" spans="1:12">
      <c r="A24" s="4">
        <v>21</v>
      </c>
      <c r="B24" s="27" t="s">
        <v>52</v>
      </c>
      <c r="C24" s="27"/>
      <c r="D24" s="28"/>
      <c r="E24" s="27"/>
      <c r="F24" s="27"/>
      <c r="G24" s="27"/>
      <c r="H24" s="27">
        <v>10.78</v>
      </c>
      <c r="I24" s="27">
        <v>1</v>
      </c>
      <c r="J24" s="27">
        <f t="shared" si="0"/>
        <v>10.78</v>
      </c>
      <c r="K24" s="23" t="s">
        <v>53</v>
      </c>
      <c r="L24" s="4">
        <f t="shared" si="3"/>
        <v>10.78</v>
      </c>
    </row>
    <row r="25" ht="39.95" customHeight="1" spans="1:12">
      <c r="A25" s="4">
        <v>22</v>
      </c>
      <c r="B25" s="27" t="s">
        <v>54</v>
      </c>
      <c r="C25" s="27"/>
      <c r="D25" s="28"/>
      <c r="E25" s="27"/>
      <c r="F25" s="27"/>
      <c r="G25" s="27"/>
      <c r="H25" s="27">
        <v>10.78</v>
      </c>
      <c r="I25" s="27">
        <v>1</v>
      </c>
      <c r="J25" s="27">
        <f t="shared" si="0"/>
        <v>10.78</v>
      </c>
      <c r="K25" s="23" t="s">
        <v>55</v>
      </c>
      <c r="L25" s="4">
        <f t="shared" si="3"/>
        <v>10.78</v>
      </c>
    </row>
    <row r="26" ht="39.95" customHeight="1" spans="1:12">
      <c r="A26" s="4">
        <v>23</v>
      </c>
      <c r="B26" s="27" t="s">
        <v>56</v>
      </c>
      <c r="C26" s="27"/>
      <c r="D26" s="28"/>
      <c r="E26" s="27"/>
      <c r="F26" s="27"/>
      <c r="G26" s="27"/>
      <c r="H26" s="27">
        <v>10.78</v>
      </c>
      <c r="I26" s="27">
        <v>1</v>
      </c>
      <c r="J26" s="27">
        <f t="shared" si="0"/>
        <v>10.78</v>
      </c>
      <c r="K26" s="23" t="s">
        <v>57</v>
      </c>
      <c r="L26" s="4">
        <f t="shared" si="3"/>
        <v>10.78</v>
      </c>
    </row>
    <row r="27" ht="39.95" customHeight="1" spans="1:12">
      <c r="A27" s="4">
        <v>24</v>
      </c>
      <c r="B27" s="27" t="s">
        <v>58</v>
      </c>
      <c r="C27" s="27"/>
      <c r="D27" s="28"/>
      <c r="E27" s="27"/>
      <c r="F27" s="27"/>
      <c r="G27" s="27"/>
      <c r="H27" s="27">
        <v>10.78</v>
      </c>
      <c r="I27" s="27">
        <v>1</v>
      </c>
      <c r="J27" s="27">
        <f t="shared" si="0"/>
        <v>10.78</v>
      </c>
      <c r="K27" s="23" t="s">
        <v>59</v>
      </c>
      <c r="L27" s="4">
        <f t="shared" si="3"/>
        <v>10.78</v>
      </c>
    </row>
    <row r="28" ht="39.95" customHeight="1" spans="1:12">
      <c r="A28" s="4">
        <v>25</v>
      </c>
      <c r="B28" s="27" t="s">
        <v>60</v>
      </c>
      <c r="C28" s="27"/>
      <c r="D28" s="28"/>
      <c r="E28" s="27"/>
      <c r="F28" s="27"/>
      <c r="G28" s="27"/>
      <c r="H28" s="27">
        <v>10.78</v>
      </c>
      <c r="I28" s="27">
        <v>1</v>
      </c>
      <c r="J28" s="27">
        <f t="shared" si="0"/>
        <v>10.78</v>
      </c>
      <c r="K28" s="23" t="s">
        <v>61</v>
      </c>
      <c r="L28" s="4">
        <f t="shared" si="3"/>
        <v>10.78</v>
      </c>
    </row>
    <row r="29" ht="39.95" customHeight="1" spans="1:12">
      <c r="A29" s="4">
        <v>26</v>
      </c>
      <c r="B29" s="27" t="s">
        <v>62</v>
      </c>
      <c r="C29" s="27"/>
      <c r="D29" s="28"/>
      <c r="E29" s="27"/>
      <c r="F29" s="27"/>
      <c r="G29" s="27"/>
      <c r="H29" s="27">
        <v>10.78</v>
      </c>
      <c r="I29" s="27">
        <v>1</v>
      </c>
      <c r="J29" s="27">
        <f t="shared" si="0"/>
        <v>10.78</v>
      </c>
      <c r="K29" s="23" t="s">
        <v>63</v>
      </c>
      <c r="L29" s="30">
        <f t="shared" si="3"/>
        <v>10.78</v>
      </c>
    </row>
    <row r="30" ht="39.95" customHeight="1" spans="1:12">
      <c r="A30" s="4">
        <v>27</v>
      </c>
      <c r="B30" s="27" t="s">
        <v>64</v>
      </c>
      <c r="C30" s="27"/>
      <c r="D30" s="28"/>
      <c r="E30" s="27"/>
      <c r="F30" s="27"/>
      <c r="G30" s="27"/>
      <c r="H30" s="27">
        <v>10.78</v>
      </c>
      <c r="I30" s="27">
        <v>1</v>
      </c>
      <c r="J30" s="27">
        <f t="shared" si="0"/>
        <v>10.78</v>
      </c>
      <c r="K30" s="23" t="s">
        <v>65</v>
      </c>
      <c r="L30" s="31">
        <f>J30+J31</f>
        <v>21.56</v>
      </c>
    </row>
    <row r="31" ht="39.95" customHeight="1" spans="1:12">
      <c r="A31" s="4">
        <v>28</v>
      </c>
      <c r="B31" s="27" t="s">
        <v>66</v>
      </c>
      <c r="C31" s="27"/>
      <c r="D31" s="28"/>
      <c r="E31" s="27"/>
      <c r="F31" s="27"/>
      <c r="G31" s="27"/>
      <c r="H31" s="27">
        <v>10.78</v>
      </c>
      <c r="I31" s="27">
        <v>1</v>
      </c>
      <c r="J31" s="27">
        <f t="shared" si="0"/>
        <v>10.78</v>
      </c>
      <c r="K31" s="23" t="s">
        <v>65</v>
      </c>
      <c r="L31" s="32"/>
    </row>
    <row r="32" ht="39.95" customHeight="1" spans="1:12">
      <c r="A32" s="4">
        <v>29</v>
      </c>
      <c r="B32" s="27" t="s">
        <v>67</v>
      </c>
      <c r="C32" s="27"/>
      <c r="D32" s="28"/>
      <c r="E32" s="27"/>
      <c r="F32" s="27"/>
      <c r="G32" s="27"/>
      <c r="H32" s="27">
        <v>10.78</v>
      </c>
      <c r="I32" s="27">
        <v>1</v>
      </c>
      <c r="J32" s="27">
        <f t="shared" si="0"/>
        <v>10.78</v>
      </c>
      <c r="K32" s="23" t="s">
        <v>68</v>
      </c>
      <c r="L32" s="4">
        <f t="shared" ref="L32:L34" si="4">J32</f>
        <v>10.78</v>
      </c>
    </row>
    <row r="33" ht="39.95" customHeight="1" spans="1:12">
      <c r="A33" s="4">
        <v>30</v>
      </c>
      <c r="B33" s="27" t="s">
        <v>69</v>
      </c>
      <c r="C33" s="27"/>
      <c r="D33" s="28"/>
      <c r="E33" s="27"/>
      <c r="F33" s="27"/>
      <c r="G33" s="27"/>
      <c r="H33" s="27">
        <v>10.78</v>
      </c>
      <c r="I33" s="27">
        <v>1</v>
      </c>
      <c r="J33" s="27">
        <f t="shared" si="0"/>
        <v>10.78</v>
      </c>
      <c r="K33" s="23" t="s">
        <v>70</v>
      </c>
      <c r="L33" s="4">
        <f t="shared" si="4"/>
        <v>10.78</v>
      </c>
    </row>
    <row r="34" ht="39.95" customHeight="1" spans="1:12">
      <c r="A34" s="4">
        <v>31</v>
      </c>
      <c r="B34" s="27" t="s">
        <v>71</v>
      </c>
      <c r="C34" s="27"/>
      <c r="D34" s="28"/>
      <c r="E34" s="27"/>
      <c r="F34" s="27"/>
      <c r="G34" s="27"/>
      <c r="H34" s="27">
        <v>10.78</v>
      </c>
      <c r="I34" s="27">
        <v>1</v>
      </c>
      <c r="J34" s="27">
        <f t="shared" si="0"/>
        <v>10.78</v>
      </c>
      <c r="K34" s="27" t="s">
        <v>72</v>
      </c>
      <c r="L34" s="4">
        <f t="shared" si="4"/>
        <v>10.78</v>
      </c>
    </row>
    <row r="35" ht="39.95" customHeight="1" spans="1:12">
      <c r="A35" s="4"/>
      <c r="B35" s="7" t="s">
        <v>17</v>
      </c>
      <c r="C35" s="8"/>
      <c r="D35" s="8"/>
      <c r="E35" s="8"/>
      <c r="F35" s="8"/>
      <c r="G35" s="8"/>
      <c r="H35" s="8"/>
      <c r="I35" s="8"/>
      <c r="J35" s="8"/>
      <c r="K35" s="13"/>
      <c r="L35" s="4">
        <f>SUM(L4:L34)</f>
        <v>334.18</v>
      </c>
    </row>
  </sheetData>
  <mergeCells count="6">
    <mergeCell ref="A1:L1"/>
    <mergeCell ref="A2:L2"/>
    <mergeCell ref="B35:K35"/>
    <mergeCell ref="L8:L13"/>
    <mergeCell ref="L19:L21"/>
    <mergeCell ref="L30:L3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workbookViewId="0">
      <selection activeCell="A1" sqref="A1:M71"/>
    </sheetView>
  </sheetViews>
  <sheetFormatPr defaultColWidth="9" defaultRowHeight="13.5"/>
  <cols>
    <col min="1" max="1" width="7.25" customWidth="1"/>
    <col min="2" max="2" width="9.75" customWidth="1"/>
    <col min="3" max="4" width="11.625" customWidth="1"/>
    <col min="5" max="5" width="7.25" customWidth="1"/>
    <col min="6" max="6" width="12" customWidth="1"/>
    <col min="7" max="7" width="6.875" customWidth="1"/>
    <col min="8" max="8" width="12" customWidth="1"/>
    <col min="9" max="9" width="6.625" customWidth="1"/>
    <col min="10" max="10" width="10.625" customWidth="1"/>
    <col min="11" max="11" width="28.25" customWidth="1"/>
    <col min="12" max="12" width="17.375" customWidth="1"/>
  </cols>
  <sheetData>
    <row r="1" ht="24.95" customHeight="1" spans="1:12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ht="24.95" customHeight="1" spans="1:12">
      <c r="A2" s="2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4.9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8</v>
      </c>
      <c r="J3" s="5" t="s">
        <v>10</v>
      </c>
      <c r="K3" s="5" t="s">
        <v>11</v>
      </c>
      <c r="L3" s="5" t="s">
        <v>12</v>
      </c>
    </row>
    <row r="4" ht="24.95" customHeight="1" spans="1:12">
      <c r="A4" s="5">
        <v>1</v>
      </c>
      <c r="B4" s="16" t="s">
        <v>74</v>
      </c>
      <c r="C4" s="5"/>
      <c r="D4" s="6"/>
      <c r="E4" s="5"/>
      <c r="F4" s="5"/>
      <c r="G4" s="5"/>
      <c r="H4" s="5">
        <v>10.78</v>
      </c>
      <c r="I4" s="5">
        <v>1</v>
      </c>
      <c r="J4" s="5">
        <f t="shared" ref="J4:J67" si="0">(C4+D4+E4+F4)*G4+H4*I4</f>
        <v>10.78</v>
      </c>
      <c r="K4" s="18" t="s">
        <v>75</v>
      </c>
      <c r="L4" s="10">
        <f>J4+J5+J6+J7+J8</f>
        <v>53.9</v>
      </c>
    </row>
    <row r="5" ht="24.95" customHeight="1" spans="1:12">
      <c r="A5" s="5">
        <v>2</v>
      </c>
      <c r="B5" s="16" t="s">
        <v>76</v>
      </c>
      <c r="C5" s="5"/>
      <c r="D5" s="6"/>
      <c r="E5" s="5"/>
      <c r="F5" s="5"/>
      <c r="G5" s="5"/>
      <c r="H5" s="5">
        <v>10.78</v>
      </c>
      <c r="I5" s="5">
        <v>1</v>
      </c>
      <c r="J5" s="5">
        <f t="shared" si="0"/>
        <v>10.78</v>
      </c>
      <c r="K5" s="18" t="s">
        <v>75</v>
      </c>
      <c r="L5" s="11"/>
    </row>
    <row r="6" ht="24.95" customHeight="1" spans="1:12">
      <c r="A6" s="5">
        <v>3</v>
      </c>
      <c r="B6" s="16" t="s">
        <v>77</v>
      </c>
      <c r="C6" s="5"/>
      <c r="D6" s="6"/>
      <c r="E6" s="5"/>
      <c r="F6" s="5"/>
      <c r="G6" s="5"/>
      <c r="H6" s="5">
        <v>10.78</v>
      </c>
      <c r="I6" s="5">
        <v>1</v>
      </c>
      <c r="J6" s="5">
        <f t="shared" si="0"/>
        <v>10.78</v>
      </c>
      <c r="K6" s="18" t="s">
        <v>75</v>
      </c>
      <c r="L6" s="11"/>
    </row>
    <row r="7" ht="24.95" customHeight="1" spans="1:12">
      <c r="A7" s="5">
        <v>4</v>
      </c>
      <c r="B7" s="16" t="s">
        <v>78</v>
      </c>
      <c r="C7" s="5"/>
      <c r="D7" s="6"/>
      <c r="E7" s="5"/>
      <c r="F7" s="5"/>
      <c r="G7" s="5"/>
      <c r="H7" s="5">
        <v>10.78</v>
      </c>
      <c r="I7" s="5">
        <v>1</v>
      </c>
      <c r="J7" s="5">
        <f t="shared" si="0"/>
        <v>10.78</v>
      </c>
      <c r="K7" s="18" t="s">
        <v>75</v>
      </c>
      <c r="L7" s="11"/>
    </row>
    <row r="8" ht="24.95" customHeight="1" spans="1:12">
      <c r="A8" s="5">
        <v>5</v>
      </c>
      <c r="B8" s="16" t="s">
        <v>79</v>
      </c>
      <c r="C8" s="5"/>
      <c r="D8" s="6"/>
      <c r="E8" s="5"/>
      <c r="F8" s="5"/>
      <c r="G8" s="5"/>
      <c r="H8" s="5">
        <v>10.78</v>
      </c>
      <c r="I8" s="5">
        <v>1</v>
      </c>
      <c r="J8" s="5">
        <f t="shared" si="0"/>
        <v>10.78</v>
      </c>
      <c r="K8" s="18" t="s">
        <v>75</v>
      </c>
      <c r="L8" s="12"/>
    </row>
    <row r="9" ht="24.95" customHeight="1" spans="1:12">
      <c r="A9" s="5">
        <v>6</v>
      </c>
      <c r="B9" s="16" t="s">
        <v>80</v>
      </c>
      <c r="C9" s="5"/>
      <c r="D9" s="6"/>
      <c r="E9" s="5"/>
      <c r="F9" s="5"/>
      <c r="G9" s="5"/>
      <c r="H9" s="5">
        <v>10.78</v>
      </c>
      <c r="I9" s="5">
        <v>1</v>
      </c>
      <c r="J9" s="5">
        <f t="shared" si="0"/>
        <v>10.78</v>
      </c>
      <c r="K9" s="18" t="s">
        <v>81</v>
      </c>
      <c r="L9" s="5">
        <f>J9+J10</f>
        <v>21.56</v>
      </c>
    </row>
    <row r="10" ht="24.95" customHeight="1" spans="1:12">
      <c r="A10" s="5">
        <v>7</v>
      </c>
      <c r="B10" s="16" t="s">
        <v>82</v>
      </c>
      <c r="C10" s="5"/>
      <c r="D10" s="6"/>
      <c r="E10" s="5"/>
      <c r="F10" s="5"/>
      <c r="G10" s="5"/>
      <c r="H10" s="5">
        <v>10.78</v>
      </c>
      <c r="I10" s="5">
        <v>1</v>
      </c>
      <c r="J10" s="5">
        <f t="shared" si="0"/>
        <v>10.78</v>
      </c>
      <c r="K10" s="18" t="s">
        <v>83</v>
      </c>
      <c r="L10" s="5"/>
    </row>
    <row r="11" ht="24.95" customHeight="1" spans="1:12">
      <c r="A11" s="5">
        <v>8</v>
      </c>
      <c r="B11" s="16" t="s">
        <v>84</v>
      </c>
      <c r="C11" s="5"/>
      <c r="D11" s="6"/>
      <c r="E11" s="5"/>
      <c r="F11" s="5"/>
      <c r="G11" s="5"/>
      <c r="H11" s="5">
        <v>10.78</v>
      </c>
      <c r="I11" s="5">
        <v>1</v>
      </c>
      <c r="J11" s="5">
        <f t="shared" si="0"/>
        <v>10.78</v>
      </c>
      <c r="K11" s="18" t="s">
        <v>85</v>
      </c>
      <c r="L11" s="10">
        <f>J11+J12</f>
        <v>21.56</v>
      </c>
    </row>
    <row r="12" ht="24.95" customHeight="1" spans="1:12">
      <c r="A12" s="5">
        <v>9</v>
      </c>
      <c r="B12" s="16" t="s">
        <v>86</v>
      </c>
      <c r="C12" s="5"/>
      <c r="D12" s="6"/>
      <c r="E12" s="5"/>
      <c r="F12" s="5"/>
      <c r="G12" s="5"/>
      <c r="H12" s="5">
        <v>10.78</v>
      </c>
      <c r="I12" s="5">
        <v>1</v>
      </c>
      <c r="J12" s="5">
        <f t="shared" si="0"/>
        <v>10.78</v>
      </c>
      <c r="K12" s="18" t="s">
        <v>85</v>
      </c>
      <c r="L12" s="12"/>
    </row>
    <row r="13" ht="24.95" customHeight="1" spans="1:12">
      <c r="A13" s="5">
        <v>10</v>
      </c>
      <c r="B13" s="16" t="s">
        <v>87</v>
      </c>
      <c r="C13" s="5"/>
      <c r="D13" s="6"/>
      <c r="E13" s="5"/>
      <c r="F13" s="5"/>
      <c r="G13" s="5"/>
      <c r="H13" s="5">
        <v>10.78</v>
      </c>
      <c r="I13" s="5">
        <v>1</v>
      </c>
      <c r="J13" s="5">
        <f t="shared" si="0"/>
        <v>10.78</v>
      </c>
      <c r="K13" s="18" t="s">
        <v>88</v>
      </c>
      <c r="L13" s="19">
        <f>J13+J14+J15</f>
        <v>32.34</v>
      </c>
    </row>
    <row r="14" ht="24.95" customHeight="1" spans="1:12">
      <c r="A14" s="5">
        <v>11</v>
      </c>
      <c r="B14" s="16" t="s">
        <v>89</v>
      </c>
      <c r="C14" s="5"/>
      <c r="D14" s="6"/>
      <c r="E14" s="5"/>
      <c r="F14" s="5"/>
      <c r="G14" s="5"/>
      <c r="H14" s="5">
        <v>10.78</v>
      </c>
      <c r="I14" s="5">
        <v>1</v>
      </c>
      <c r="J14" s="5">
        <f t="shared" si="0"/>
        <v>10.78</v>
      </c>
      <c r="K14" s="18" t="s">
        <v>88</v>
      </c>
      <c r="L14" s="19"/>
    </row>
    <row r="15" ht="24.95" customHeight="1" spans="1:12">
      <c r="A15" s="5">
        <v>12</v>
      </c>
      <c r="B15" s="16" t="s">
        <v>90</v>
      </c>
      <c r="C15" s="5"/>
      <c r="D15" s="6"/>
      <c r="E15" s="5"/>
      <c r="F15" s="5"/>
      <c r="G15" s="5"/>
      <c r="H15" s="5">
        <v>10.78</v>
      </c>
      <c r="I15" s="5">
        <v>1</v>
      </c>
      <c r="J15" s="5">
        <f t="shared" si="0"/>
        <v>10.78</v>
      </c>
      <c r="K15" s="18" t="s">
        <v>88</v>
      </c>
      <c r="L15" s="20"/>
    </row>
    <row r="16" ht="24.95" customHeight="1" spans="1:12">
      <c r="A16" s="5">
        <v>13</v>
      </c>
      <c r="B16" s="16" t="s">
        <v>91</v>
      </c>
      <c r="C16" s="5"/>
      <c r="D16" s="6"/>
      <c r="E16" s="5"/>
      <c r="F16" s="5"/>
      <c r="G16" s="5"/>
      <c r="H16" s="5">
        <v>10.78</v>
      </c>
      <c r="I16" s="5">
        <v>1</v>
      </c>
      <c r="J16" s="5">
        <f t="shared" si="0"/>
        <v>10.78</v>
      </c>
      <c r="K16" s="18" t="s">
        <v>28</v>
      </c>
      <c r="L16" s="10">
        <f>J16+J17+J18+J19+J20+J21</f>
        <v>64.68</v>
      </c>
    </row>
    <row r="17" ht="24.95" customHeight="1" spans="1:12">
      <c r="A17" s="5">
        <v>14</v>
      </c>
      <c r="B17" s="16" t="s">
        <v>92</v>
      </c>
      <c r="C17" s="5"/>
      <c r="D17" s="6"/>
      <c r="E17" s="5"/>
      <c r="F17" s="5"/>
      <c r="G17" s="5"/>
      <c r="H17" s="5">
        <v>10.78</v>
      </c>
      <c r="I17" s="5">
        <v>1</v>
      </c>
      <c r="J17" s="5">
        <f t="shared" si="0"/>
        <v>10.78</v>
      </c>
      <c r="K17" s="18" t="s">
        <v>28</v>
      </c>
      <c r="L17" s="11"/>
    </row>
    <row r="18" ht="24.95" customHeight="1" spans="1:12">
      <c r="A18" s="5">
        <v>15</v>
      </c>
      <c r="B18" s="16" t="s">
        <v>93</v>
      </c>
      <c r="C18" s="5"/>
      <c r="D18" s="6"/>
      <c r="E18" s="5"/>
      <c r="F18" s="5"/>
      <c r="G18" s="5"/>
      <c r="H18" s="5">
        <v>10.78</v>
      </c>
      <c r="I18" s="5">
        <v>1</v>
      </c>
      <c r="J18" s="5">
        <f t="shared" si="0"/>
        <v>10.78</v>
      </c>
      <c r="K18" s="18" t="s">
        <v>28</v>
      </c>
      <c r="L18" s="11"/>
    </row>
    <row r="19" ht="24.95" customHeight="1" spans="1:12">
      <c r="A19" s="5">
        <v>16</v>
      </c>
      <c r="B19" s="16" t="s">
        <v>94</v>
      </c>
      <c r="C19" s="5"/>
      <c r="D19" s="6"/>
      <c r="E19" s="5"/>
      <c r="F19" s="5"/>
      <c r="G19" s="5"/>
      <c r="H19" s="5">
        <v>10.78</v>
      </c>
      <c r="I19" s="5">
        <v>1</v>
      </c>
      <c r="J19" s="5">
        <f t="shared" si="0"/>
        <v>10.78</v>
      </c>
      <c r="K19" s="18" t="s">
        <v>28</v>
      </c>
      <c r="L19" s="11"/>
    </row>
    <row r="20" ht="24.95" customHeight="1" spans="1:12">
      <c r="A20" s="5">
        <v>17</v>
      </c>
      <c r="B20" s="16" t="s">
        <v>95</v>
      </c>
      <c r="C20" s="5"/>
      <c r="D20" s="6"/>
      <c r="E20" s="5"/>
      <c r="F20" s="5"/>
      <c r="G20" s="5"/>
      <c r="H20" s="5">
        <v>10.78</v>
      </c>
      <c r="I20" s="5">
        <v>1</v>
      </c>
      <c r="J20" s="5">
        <f t="shared" si="0"/>
        <v>10.78</v>
      </c>
      <c r="K20" s="18" t="s">
        <v>28</v>
      </c>
      <c r="L20" s="11"/>
    </row>
    <row r="21" ht="24.95" customHeight="1" spans="1:12">
      <c r="A21" s="5">
        <v>18</v>
      </c>
      <c r="B21" s="16" t="s">
        <v>96</v>
      </c>
      <c r="C21" s="5"/>
      <c r="D21" s="6"/>
      <c r="E21" s="5"/>
      <c r="F21" s="5"/>
      <c r="G21" s="5"/>
      <c r="H21" s="5">
        <v>10.78</v>
      </c>
      <c r="I21" s="5">
        <v>1</v>
      </c>
      <c r="J21" s="5">
        <f t="shared" si="0"/>
        <v>10.78</v>
      </c>
      <c r="K21" s="18" t="s">
        <v>28</v>
      </c>
      <c r="L21" s="12"/>
    </row>
    <row r="22" ht="24.95" customHeight="1" spans="1:12">
      <c r="A22" s="5">
        <v>19</v>
      </c>
      <c r="B22" s="16" t="s">
        <v>97</v>
      </c>
      <c r="C22" s="5"/>
      <c r="D22" s="6"/>
      <c r="E22" s="5"/>
      <c r="F22" s="5"/>
      <c r="G22" s="5"/>
      <c r="H22" s="5">
        <v>10.78</v>
      </c>
      <c r="I22" s="5">
        <v>1</v>
      </c>
      <c r="J22" s="5">
        <f t="shared" si="0"/>
        <v>10.78</v>
      </c>
      <c r="K22" s="18" t="s">
        <v>59</v>
      </c>
      <c r="L22" s="10">
        <f>J22+J23+J24+J25+J26</f>
        <v>53.9</v>
      </c>
    </row>
    <row r="23" ht="24.95" customHeight="1" spans="1:12">
      <c r="A23" s="5">
        <v>20</v>
      </c>
      <c r="B23" s="16" t="s">
        <v>98</v>
      </c>
      <c r="C23" s="5"/>
      <c r="D23" s="6"/>
      <c r="E23" s="5"/>
      <c r="F23" s="5"/>
      <c r="G23" s="5"/>
      <c r="H23" s="5">
        <v>10.78</v>
      </c>
      <c r="I23" s="5">
        <v>1</v>
      </c>
      <c r="J23" s="5">
        <f t="shared" si="0"/>
        <v>10.78</v>
      </c>
      <c r="K23" s="18" t="s">
        <v>59</v>
      </c>
      <c r="L23" s="11"/>
    </row>
    <row r="24" ht="24.95" customHeight="1" spans="1:12">
      <c r="A24" s="5">
        <v>21</v>
      </c>
      <c r="B24" s="16" t="s">
        <v>99</v>
      </c>
      <c r="C24" s="5"/>
      <c r="D24" s="6"/>
      <c r="E24" s="5"/>
      <c r="F24" s="5"/>
      <c r="G24" s="5"/>
      <c r="H24" s="5">
        <v>10.78</v>
      </c>
      <c r="I24" s="5">
        <v>1</v>
      </c>
      <c r="J24" s="5">
        <f t="shared" si="0"/>
        <v>10.78</v>
      </c>
      <c r="K24" s="18" t="s">
        <v>59</v>
      </c>
      <c r="L24" s="11"/>
    </row>
    <row r="25" ht="24.95" customHeight="1" spans="1:12">
      <c r="A25" s="5">
        <v>22</v>
      </c>
      <c r="B25" s="16" t="s">
        <v>100</v>
      </c>
      <c r="C25" s="5"/>
      <c r="D25" s="6"/>
      <c r="E25" s="5"/>
      <c r="F25" s="5"/>
      <c r="G25" s="5"/>
      <c r="H25" s="5">
        <v>10.78</v>
      </c>
      <c r="I25" s="5">
        <v>1</v>
      </c>
      <c r="J25" s="5">
        <f t="shared" si="0"/>
        <v>10.78</v>
      </c>
      <c r="K25" s="18" t="s">
        <v>59</v>
      </c>
      <c r="L25" s="11"/>
    </row>
    <row r="26" ht="24.95" customHeight="1" spans="1:12">
      <c r="A26" s="5">
        <v>23</v>
      </c>
      <c r="B26" s="16" t="s">
        <v>101</v>
      </c>
      <c r="C26" s="5"/>
      <c r="D26" s="6"/>
      <c r="E26" s="5"/>
      <c r="F26" s="5"/>
      <c r="G26" s="5"/>
      <c r="H26" s="5">
        <v>10.78</v>
      </c>
      <c r="I26" s="5">
        <v>1</v>
      </c>
      <c r="J26" s="5">
        <f t="shared" si="0"/>
        <v>10.78</v>
      </c>
      <c r="K26" s="18" t="s">
        <v>59</v>
      </c>
      <c r="L26" s="12"/>
    </row>
    <row r="27" ht="24.95" customHeight="1" spans="1:12">
      <c r="A27" s="5">
        <v>24</v>
      </c>
      <c r="B27" s="16" t="s">
        <v>102</v>
      </c>
      <c r="C27" s="5"/>
      <c r="D27" s="6"/>
      <c r="E27" s="5"/>
      <c r="F27" s="5"/>
      <c r="G27" s="5"/>
      <c r="H27" s="5">
        <v>10.78</v>
      </c>
      <c r="I27" s="5">
        <v>1</v>
      </c>
      <c r="J27" s="5">
        <f t="shared" si="0"/>
        <v>10.78</v>
      </c>
      <c r="K27" s="18" t="s">
        <v>103</v>
      </c>
      <c r="L27" s="10">
        <f>J27+J28+J29+J30</f>
        <v>43.12</v>
      </c>
    </row>
    <row r="28" ht="24.95" customHeight="1" spans="1:12">
      <c r="A28" s="5">
        <v>25</v>
      </c>
      <c r="B28" s="16" t="s">
        <v>104</v>
      </c>
      <c r="C28" s="5"/>
      <c r="D28" s="6"/>
      <c r="E28" s="5"/>
      <c r="F28" s="5"/>
      <c r="G28" s="5"/>
      <c r="H28" s="5">
        <v>10.78</v>
      </c>
      <c r="I28" s="5">
        <v>1</v>
      </c>
      <c r="J28" s="5">
        <f t="shared" si="0"/>
        <v>10.78</v>
      </c>
      <c r="K28" s="18" t="s">
        <v>103</v>
      </c>
      <c r="L28" s="11"/>
    </row>
    <row r="29" ht="24.95" customHeight="1" spans="1:12">
      <c r="A29" s="5">
        <v>26</v>
      </c>
      <c r="B29" s="16" t="s">
        <v>105</v>
      </c>
      <c r="C29" s="5"/>
      <c r="D29" s="6"/>
      <c r="E29" s="5"/>
      <c r="F29" s="5"/>
      <c r="G29" s="5"/>
      <c r="H29" s="5">
        <v>10.78</v>
      </c>
      <c r="I29" s="5">
        <v>1</v>
      </c>
      <c r="J29" s="5">
        <f t="shared" si="0"/>
        <v>10.78</v>
      </c>
      <c r="K29" s="18" t="s">
        <v>103</v>
      </c>
      <c r="L29" s="11"/>
    </row>
    <row r="30" ht="24.95" customHeight="1" spans="1:12">
      <c r="A30" s="5">
        <v>27</v>
      </c>
      <c r="B30" s="17" t="s">
        <v>106</v>
      </c>
      <c r="C30" s="5"/>
      <c r="D30" s="6"/>
      <c r="E30" s="5"/>
      <c r="F30" s="5"/>
      <c r="G30" s="5"/>
      <c r="H30" s="5">
        <v>10.78</v>
      </c>
      <c r="I30" s="5">
        <v>1</v>
      </c>
      <c r="J30" s="5">
        <f t="shared" si="0"/>
        <v>10.78</v>
      </c>
      <c r="K30" s="18" t="s">
        <v>103</v>
      </c>
      <c r="L30" s="11"/>
    </row>
    <row r="31" ht="24.95" customHeight="1" spans="1:12">
      <c r="A31" s="5">
        <v>28</v>
      </c>
      <c r="B31" s="16" t="s">
        <v>107</v>
      </c>
      <c r="C31" s="5"/>
      <c r="D31" s="6"/>
      <c r="E31" s="5"/>
      <c r="F31" s="5"/>
      <c r="G31" s="5"/>
      <c r="H31" s="5">
        <v>10.78</v>
      </c>
      <c r="I31" s="5">
        <v>1</v>
      </c>
      <c r="J31" s="5">
        <f t="shared" si="0"/>
        <v>10.78</v>
      </c>
      <c r="K31" s="18" t="s">
        <v>108</v>
      </c>
      <c r="L31" s="10">
        <f>J31+J32+J33</f>
        <v>32.34</v>
      </c>
    </row>
    <row r="32" ht="24.95" customHeight="1" spans="1:12">
      <c r="A32" s="5">
        <v>29</v>
      </c>
      <c r="B32" s="16" t="s">
        <v>109</v>
      </c>
      <c r="C32" s="5"/>
      <c r="D32" s="6"/>
      <c r="E32" s="5"/>
      <c r="F32" s="5"/>
      <c r="G32" s="5"/>
      <c r="H32" s="5">
        <v>10.78</v>
      </c>
      <c r="I32" s="5">
        <v>1</v>
      </c>
      <c r="J32" s="5">
        <f t="shared" si="0"/>
        <v>10.78</v>
      </c>
      <c r="K32" s="18" t="s">
        <v>108</v>
      </c>
      <c r="L32" s="11"/>
    </row>
    <row r="33" ht="24.95" customHeight="1" spans="1:12">
      <c r="A33" s="5">
        <v>30</v>
      </c>
      <c r="B33" s="16" t="s">
        <v>110</v>
      </c>
      <c r="C33" s="5"/>
      <c r="D33" s="6"/>
      <c r="E33" s="5"/>
      <c r="F33" s="5"/>
      <c r="G33" s="5"/>
      <c r="H33" s="5">
        <v>10.78</v>
      </c>
      <c r="I33" s="5">
        <v>1</v>
      </c>
      <c r="J33" s="5">
        <f t="shared" si="0"/>
        <v>10.78</v>
      </c>
      <c r="K33" s="18" t="s">
        <v>108</v>
      </c>
      <c r="L33" s="12"/>
    </row>
    <row r="34" ht="24.95" customHeight="1" spans="1:12">
      <c r="A34" s="5">
        <v>31</v>
      </c>
      <c r="B34" s="16" t="s">
        <v>111</v>
      </c>
      <c r="C34" s="5"/>
      <c r="D34" s="6"/>
      <c r="E34" s="5"/>
      <c r="F34" s="5"/>
      <c r="G34" s="5"/>
      <c r="H34" s="5">
        <v>10.78</v>
      </c>
      <c r="I34" s="5">
        <v>1</v>
      </c>
      <c r="J34" s="5">
        <f t="shared" si="0"/>
        <v>10.78</v>
      </c>
      <c r="K34" s="18" t="s">
        <v>112</v>
      </c>
      <c r="L34" s="10">
        <f t="shared" ref="L34:L38" si="1">J34+J35</f>
        <v>21.56</v>
      </c>
    </row>
    <row r="35" ht="24.95" customHeight="1" spans="1:12">
      <c r="A35" s="5">
        <v>32</v>
      </c>
      <c r="B35" s="16" t="s">
        <v>113</v>
      </c>
      <c r="C35" s="5"/>
      <c r="D35" s="6"/>
      <c r="E35" s="5"/>
      <c r="F35" s="5"/>
      <c r="G35" s="5"/>
      <c r="H35" s="5">
        <v>10.78</v>
      </c>
      <c r="I35" s="5">
        <v>1</v>
      </c>
      <c r="J35" s="5">
        <f t="shared" si="0"/>
        <v>10.78</v>
      </c>
      <c r="K35" s="18" t="s">
        <v>112</v>
      </c>
      <c r="L35" s="11"/>
    </row>
    <row r="36" ht="24.95" customHeight="1" spans="1:12">
      <c r="A36" s="5">
        <v>33</v>
      </c>
      <c r="B36" s="16" t="s">
        <v>114</v>
      </c>
      <c r="C36" s="5"/>
      <c r="D36" s="6"/>
      <c r="E36" s="5"/>
      <c r="F36" s="5"/>
      <c r="G36" s="5"/>
      <c r="H36" s="5">
        <v>10.78</v>
      </c>
      <c r="I36" s="5">
        <v>1</v>
      </c>
      <c r="J36" s="5">
        <f t="shared" si="0"/>
        <v>10.78</v>
      </c>
      <c r="K36" s="18" t="s">
        <v>65</v>
      </c>
      <c r="L36" s="10">
        <f t="shared" si="1"/>
        <v>21.56</v>
      </c>
    </row>
    <row r="37" ht="24.95" customHeight="1" spans="1:12">
      <c r="A37" s="5">
        <v>34</v>
      </c>
      <c r="B37" s="16" t="s">
        <v>115</v>
      </c>
      <c r="C37" s="5"/>
      <c r="D37" s="6"/>
      <c r="E37" s="5"/>
      <c r="F37" s="5"/>
      <c r="G37" s="5"/>
      <c r="H37" s="5">
        <v>10.78</v>
      </c>
      <c r="I37" s="5">
        <v>1</v>
      </c>
      <c r="J37" s="5">
        <f t="shared" si="0"/>
        <v>10.78</v>
      </c>
      <c r="K37" s="18" t="s">
        <v>65</v>
      </c>
      <c r="L37" s="12"/>
    </row>
    <row r="38" ht="24.95" customHeight="1" spans="1:12">
      <c r="A38" s="5">
        <v>35</v>
      </c>
      <c r="B38" s="16" t="s">
        <v>116</v>
      </c>
      <c r="C38" s="5"/>
      <c r="D38" s="6"/>
      <c r="E38" s="5"/>
      <c r="F38" s="5"/>
      <c r="G38" s="5"/>
      <c r="H38" s="5">
        <v>10.78</v>
      </c>
      <c r="I38" s="5">
        <v>1</v>
      </c>
      <c r="J38" s="5">
        <f t="shared" si="0"/>
        <v>10.78</v>
      </c>
      <c r="K38" s="18" t="s">
        <v>117</v>
      </c>
      <c r="L38" s="10">
        <f t="shared" si="1"/>
        <v>21.56</v>
      </c>
    </row>
    <row r="39" ht="24.95" customHeight="1" spans="1:12">
      <c r="A39" s="5">
        <v>36</v>
      </c>
      <c r="B39" s="16" t="s">
        <v>118</v>
      </c>
      <c r="C39" s="5"/>
      <c r="D39" s="6"/>
      <c r="E39" s="5"/>
      <c r="F39" s="5"/>
      <c r="G39" s="5"/>
      <c r="H39" s="5">
        <v>10.78</v>
      </c>
      <c r="I39" s="5">
        <v>1</v>
      </c>
      <c r="J39" s="5">
        <f t="shared" si="0"/>
        <v>10.78</v>
      </c>
      <c r="K39" s="18" t="s">
        <v>117</v>
      </c>
      <c r="L39" s="12"/>
    </row>
    <row r="40" ht="24.95" customHeight="1" spans="1:12">
      <c r="A40" s="5">
        <v>37</v>
      </c>
      <c r="B40" s="16" t="s">
        <v>119</v>
      </c>
      <c r="C40" s="5"/>
      <c r="D40" s="6"/>
      <c r="E40" s="5"/>
      <c r="F40" s="5"/>
      <c r="G40" s="5"/>
      <c r="H40" s="5">
        <v>10.78</v>
      </c>
      <c r="I40" s="5">
        <v>1</v>
      </c>
      <c r="J40" s="5">
        <f t="shared" si="0"/>
        <v>10.78</v>
      </c>
      <c r="K40" s="18" t="s">
        <v>120</v>
      </c>
      <c r="L40" s="10">
        <f t="shared" ref="L40:L44" si="2">J40+J41</f>
        <v>21.56</v>
      </c>
    </row>
    <row r="41" ht="24.95" customHeight="1" spans="1:12">
      <c r="A41" s="5">
        <v>38</v>
      </c>
      <c r="B41" s="16" t="s">
        <v>121</v>
      </c>
      <c r="C41" s="5"/>
      <c r="D41" s="6"/>
      <c r="E41" s="5"/>
      <c r="F41" s="5"/>
      <c r="G41" s="5"/>
      <c r="H41" s="5">
        <v>10.78</v>
      </c>
      <c r="I41" s="5">
        <v>1</v>
      </c>
      <c r="J41" s="5">
        <f t="shared" si="0"/>
        <v>10.78</v>
      </c>
      <c r="K41" s="18" t="s">
        <v>120</v>
      </c>
      <c r="L41" s="12"/>
    </row>
    <row r="42" ht="24.95" customHeight="1" spans="1:12">
      <c r="A42" s="5">
        <v>39</v>
      </c>
      <c r="B42" s="16" t="s">
        <v>122</v>
      </c>
      <c r="C42" s="5"/>
      <c r="D42" s="6"/>
      <c r="E42" s="5"/>
      <c r="F42" s="5"/>
      <c r="G42" s="5"/>
      <c r="H42" s="5">
        <v>10.78</v>
      </c>
      <c r="I42" s="5">
        <v>1</v>
      </c>
      <c r="J42" s="5">
        <f t="shared" si="0"/>
        <v>10.78</v>
      </c>
      <c r="K42" s="18" t="s">
        <v>123</v>
      </c>
      <c r="L42" s="10">
        <f t="shared" si="2"/>
        <v>21.56</v>
      </c>
    </row>
    <row r="43" ht="24.95" customHeight="1" spans="1:12">
      <c r="A43" s="5">
        <v>40</v>
      </c>
      <c r="B43" s="16" t="s">
        <v>124</v>
      </c>
      <c r="C43" s="5"/>
      <c r="D43" s="6"/>
      <c r="E43" s="5"/>
      <c r="F43" s="5"/>
      <c r="G43" s="5"/>
      <c r="H43" s="5">
        <v>10.78</v>
      </c>
      <c r="I43" s="5">
        <v>1</v>
      </c>
      <c r="J43" s="5">
        <f t="shared" si="0"/>
        <v>10.78</v>
      </c>
      <c r="K43" s="18" t="s">
        <v>123</v>
      </c>
      <c r="L43" s="12"/>
    </row>
    <row r="44" ht="24.95" customHeight="1" spans="1:12">
      <c r="A44" s="5">
        <v>41</v>
      </c>
      <c r="B44" s="16" t="s">
        <v>125</v>
      </c>
      <c r="C44" s="5"/>
      <c r="D44" s="6"/>
      <c r="E44" s="5"/>
      <c r="F44" s="5"/>
      <c r="G44" s="5"/>
      <c r="H44" s="5">
        <v>10.78</v>
      </c>
      <c r="I44" s="5">
        <v>1</v>
      </c>
      <c r="J44" s="5">
        <f t="shared" si="0"/>
        <v>10.78</v>
      </c>
      <c r="K44" s="18" t="s">
        <v>126</v>
      </c>
      <c r="L44" s="10">
        <f t="shared" si="2"/>
        <v>21.56</v>
      </c>
    </row>
    <row r="45" ht="24.95" customHeight="1" spans="1:12">
      <c r="A45" s="5">
        <v>42</v>
      </c>
      <c r="B45" s="16" t="s">
        <v>127</v>
      </c>
      <c r="C45" s="5"/>
      <c r="D45" s="6"/>
      <c r="E45" s="5"/>
      <c r="F45" s="5"/>
      <c r="G45" s="5"/>
      <c r="H45" s="5">
        <v>10.78</v>
      </c>
      <c r="I45" s="5">
        <v>1</v>
      </c>
      <c r="J45" s="5">
        <f t="shared" si="0"/>
        <v>10.78</v>
      </c>
      <c r="K45" s="18" t="s">
        <v>126</v>
      </c>
      <c r="L45" s="12"/>
    </row>
    <row r="46" ht="24.95" customHeight="1" spans="1:12">
      <c r="A46" s="5">
        <v>43</v>
      </c>
      <c r="B46" s="16" t="s">
        <v>128</v>
      </c>
      <c r="C46" s="5"/>
      <c r="D46" s="6"/>
      <c r="E46" s="5"/>
      <c r="F46" s="5"/>
      <c r="G46" s="5"/>
      <c r="H46" s="5">
        <v>10.78</v>
      </c>
      <c r="I46" s="5">
        <v>1</v>
      </c>
      <c r="J46" s="5">
        <f t="shared" si="0"/>
        <v>10.78</v>
      </c>
      <c r="K46" s="18" t="s">
        <v>129</v>
      </c>
      <c r="L46" s="10">
        <f t="shared" ref="L46:L51" si="3">J46+J47</f>
        <v>21.56</v>
      </c>
    </row>
    <row r="47" ht="24.95" customHeight="1" spans="1:12">
      <c r="A47" s="5">
        <v>44</v>
      </c>
      <c r="B47" s="16" t="s">
        <v>130</v>
      </c>
      <c r="C47" s="5"/>
      <c r="D47" s="6"/>
      <c r="E47" s="5"/>
      <c r="F47" s="5"/>
      <c r="G47" s="5"/>
      <c r="H47" s="5">
        <v>10.78</v>
      </c>
      <c r="I47" s="5">
        <v>1</v>
      </c>
      <c r="J47" s="5">
        <f t="shared" si="0"/>
        <v>10.78</v>
      </c>
      <c r="K47" s="18" t="s">
        <v>129</v>
      </c>
      <c r="L47" s="12"/>
    </row>
    <row r="48" ht="24.95" customHeight="1" spans="1:12">
      <c r="A48" s="5">
        <v>45</v>
      </c>
      <c r="B48" s="16" t="s">
        <v>131</v>
      </c>
      <c r="C48" s="5"/>
      <c r="D48" s="6"/>
      <c r="E48" s="5"/>
      <c r="F48" s="5"/>
      <c r="G48" s="5"/>
      <c r="H48" s="5">
        <v>10.78</v>
      </c>
      <c r="I48" s="5">
        <v>1</v>
      </c>
      <c r="J48" s="5">
        <f t="shared" si="0"/>
        <v>10.78</v>
      </c>
      <c r="K48" s="18" t="s">
        <v>132</v>
      </c>
      <c r="L48" s="10">
        <f t="shared" si="3"/>
        <v>21.56</v>
      </c>
    </row>
    <row r="49" ht="24.95" customHeight="1" spans="1:12">
      <c r="A49" s="5">
        <v>46</v>
      </c>
      <c r="B49" s="16" t="s">
        <v>133</v>
      </c>
      <c r="C49" s="5"/>
      <c r="D49" s="6"/>
      <c r="E49" s="5"/>
      <c r="F49" s="5"/>
      <c r="G49" s="5"/>
      <c r="H49" s="5">
        <v>10.78</v>
      </c>
      <c r="I49" s="5">
        <v>1</v>
      </c>
      <c r="J49" s="5">
        <f t="shared" si="0"/>
        <v>10.78</v>
      </c>
      <c r="K49" s="18" t="s">
        <v>132</v>
      </c>
      <c r="L49" s="12"/>
    </row>
    <row r="50" ht="24.95" customHeight="1" spans="1:12">
      <c r="A50" s="5">
        <v>47</v>
      </c>
      <c r="B50" s="16" t="s">
        <v>134</v>
      </c>
      <c r="C50" s="5"/>
      <c r="D50" s="6"/>
      <c r="E50" s="5"/>
      <c r="F50" s="5"/>
      <c r="G50" s="5"/>
      <c r="H50" s="5">
        <v>10.78</v>
      </c>
      <c r="I50" s="5">
        <v>1</v>
      </c>
      <c r="J50" s="5">
        <f t="shared" si="0"/>
        <v>10.78</v>
      </c>
      <c r="K50" s="18" t="s">
        <v>135</v>
      </c>
      <c r="L50" s="11">
        <f>J50</f>
        <v>10.78</v>
      </c>
    </row>
    <row r="51" ht="24.95" customHeight="1" spans="1:12">
      <c r="A51" s="5">
        <v>48</v>
      </c>
      <c r="B51" s="16" t="s">
        <v>136</v>
      </c>
      <c r="C51" s="5"/>
      <c r="D51" s="6"/>
      <c r="E51" s="5"/>
      <c r="F51" s="5"/>
      <c r="G51" s="5"/>
      <c r="H51" s="5">
        <v>10.78</v>
      </c>
      <c r="I51" s="5">
        <v>1</v>
      </c>
      <c r="J51" s="5">
        <f t="shared" si="0"/>
        <v>10.78</v>
      </c>
      <c r="K51" s="18" t="s">
        <v>137</v>
      </c>
      <c r="L51" s="10">
        <f t="shared" si="3"/>
        <v>21.56</v>
      </c>
    </row>
    <row r="52" ht="24.95" customHeight="1" spans="1:12">
      <c r="A52" s="5">
        <v>49</v>
      </c>
      <c r="B52" s="16" t="s">
        <v>138</v>
      </c>
      <c r="C52" s="5"/>
      <c r="D52" s="6"/>
      <c r="E52" s="5"/>
      <c r="F52" s="5"/>
      <c r="G52" s="5"/>
      <c r="H52" s="5">
        <v>10.78</v>
      </c>
      <c r="I52" s="5">
        <v>1</v>
      </c>
      <c r="J52" s="5">
        <f t="shared" si="0"/>
        <v>10.78</v>
      </c>
      <c r="K52" s="18" t="s">
        <v>137</v>
      </c>
      <c r="L52" s="12"/>
    </row>
    <row r="53" ht="24.95" customHeight="1" spans="1:12">
      <c r="A53" s="5">
        <v>50</v>
      </c>
      <c r="B53" s="16" t="s">
        <v>139</v>
      </c>
      <c r="C53" s="5"/>
      <c r="D53" s="6"/>
      <c r="E53" s="5"/>
      <c r="F53" s="5"/>
      <c r="G53" s="5"/>
      <c r="H53" s="5">
        <v>10.78</v>
      </c>
      <c r="I53" s="5">
        <v>1</v>
      </c>
      <c r="J53" s="5">
        <f t="shared" si="0"/>
        <v>10.78</v>
      </c>
      <c r="K53" s="18" t="s">
        <v>26</v>
      </c>
      <c r="L53" s="10">
        <f t="shared" ref="L53:L57" si="4">J53+J54</f>
        <v>21.56</v>
      </c>
    </row>
    <row r="54" ht="24.95" customHeight="1" spans="1:12">
      <c r="A54" s="5">
        <v>51</v>
      </c>
      <c r="B54" s="17" t="s">
        <v>140</v>
      </c>
      <c r="C54" s="5"/>
      <c r="D54" s="6"/>
      <c r="E54" s="5"/>
      <c r="F54" s="5"/>
      <c r="G54" s="5"/>
      <c r="H54" s="5">
        <v>10.78</v>
      </c>
      <c r="I54" s="5">
        <v>1</v>
      </c>
      <c r="J54" s="5">
        <f t="shared" si="0"/>
        <v>10.78</v>
      </c>
      <c r="K54" s="18" t="s">
        <v>26</v>
      </c>
      <c r="L54" s="11"/>
    </row>
    <row r="55" ht="24.95" customHeight="1" spans="1:12">
      <c r="A55" s="5">
        <v>52</v>
      </c>
      <c r="B55" s="16" t="s">
        <v>141</v>
      </c>
      <c r="C55" s="5"/>
      <c r="D55" s="6"/>
      <c r="E55" s="5"/>
      <c r="F55" s="5"/>
      <c r="G55" s="5"/>
      <c r="H55" s="5">
        <v>10.78</v>
      </c>
      <c r="I55" s="5">
        <v>1</v>
      </c>
      <c r="J55" s="5">
        <f t="shared" si="0"/>
        <v>10.78</v>
      </c>
      <c r="K55" s="18" t="s">
        <v>142</v>
      </c>
      <c r="L55" s="10">
        <f t="shared" si="4"/>
        <v>21.56</v>
      </c>
    </row>
    <row r="56" ht="24.95" customHeight="1" spans="1:12">
      <c r="A56" s="5">
        <v>53</v>
      </c>
      <c r="B56" s="16" t="s">
        <v>143</v>
      </c>
      <c r="C56" s="5"/>
      <c r="D56" s="6"/>
      <c r="E56" s="5"/>
      <c r="F56" s="5"/>
      <c r="G56" s="5"/>
      <c r="H56" s="5">
        <v>10.78</v>
      </c>
      <c r="I56" s="5">
        <v>1</v>
      </c>
      <c r="J56" s="5">
        <f t="shared" si="0"/>
        <v>10.78</v>
      </c>
      <c r="K56" s="18" t="s">
        <v>142</v>
      </c>
      <c r="L56" s="12"/>
    </row>
    <row r="57" ht="24.95" customHeight="1" spans="1:12">
      <c r="A57" s="5">
        <v>54</v>
      </c>
      <c r="B57" s="16" t="s">
        <v>144</v>
      </c>
      <c r="C57" s="5"/>
      <c r="D57" s="6"/>
      <c r="E57" s="5"/>
      <c r="F57" s="5"/>
      <c r="G57" s="5"/>
      <c r="H57" s="5">
        <v>10.78</v>
      </c>
      <c r="I57" s="5">
        <v>1</v>
      </c>
      <c r="J57" s="5">
        <f t="shared" si="0"/>
        <v>10.78</v>
      </c>
      <c r="K57" s="18" t="s">
        <v>145</v>
      </c>
      <c r="L57" s="10">
        <f t="shared" si="4"/>
        <v>21.56</v>
      </c>
    </row>
    <row r="58" ht="24.95" customHeight="1" spans="1:12">
      <c r="A58" s="5">
        <v>55</v>
      </c>
      <c r="B58" s="16" t="s">
        <v>146</v>
      </c>
      <c r="C58" s="5"/>
      <c r="D58" s="6"/>
      <c r="E58" s="5"/>
      <c r="F58" s="5"/>
      <c r="G58" s="5"/>
      <c r="H58" s="5">
        <v>10.78</v>
      </c>
      <c r="I58" s="5">
        <v>1</v>
      </c>
      <c r="J58" s="5">
        <f t="shared" si="0"/>
        <v>10.78</v>
      </c>
      <c r="K58" s="18" t="s">
        <v>145</v>
      </c>
      <c r="L58" s="12"/>
    </row>
    <row r="59" ht="24.95" customHeight="1" spans="1:12">
      <c r="A59" s="5">
        <v>56</v>
      </c>
      <c r="B59" s="16" t="s">
        <v>147</v>
      </c>
      <c r="C59" s="5"/>
      <c r="D59" s="6"/>
      <c r="E59" s="5"/>
      <c r="F59" s="5"/>
      <c r="G59" s="5"/>
      <c r="H59" s="5">
        <v>10.78</v>
      </c>
      <c r="I59" s="5">
        <v>1</v>
      </c>
      <c r="J59" s="5">
        <f t="shared" si="0"/>
        <v>10.78</v>
      </c>
      <c r="K59" s="18" t="s">
        <v>148</v>
      </c>
      <c r="L59" s="10">
        <f>J59+J60</f>
        <v>21.56</v>
      </c>
    </row>
    <row r="60" ht="24.95" customHeight="1" spans="1:12">
      <c r="A60" s="5">
        <v>57</v>
      </c>
      <c r="B60" s="16" t="s">
        <v>149</v>
      </c>
      <c r="C60" s="5"/>
      <c r="D60" s="6"/>
      <c r="E60" s="5"/>
      <c r="F60" s="5"/>
      <c r="G60" s="5"/>
      <c r="H60" s="5">
        <v>10.78</v>
      </c>
      <c r="I60" s="5">
        <v>1</v>
      </c>
      <c r="J60" s="5">
        <f t="shared" si="0"/>
        <v>10.78</v>
      </c>
      <c r="K60" s="18" t="s">
        <v>148</v>
      </c>
      <c r="L60" s="12"/>
    </row>
    <row r="61" ht="24.95" customHeight="1" spans="1:12">
      <c r="A61" s="5">
        <v>58</v>
      </c>
      <c r="B61" s="16" t="s">
        <v>150</v>
      </c>
      <c r="C61" s="5"/>
      <c r="D61" s="6"/>
      <c r="E61" s="5"/>
      <c r="F61" s="5"/>
      <c r="G61" s="5"/>
      <c r="H61" s="5">
        <v>10.78</v>
      </c>
      <c r="I61" s="5">
        <v>1</v>
      </c>
      <c r="J61" s="5">
        <f t="shared" si="0"/>
        <v>10.78</v>
      </c>
      <c r="K61" s="16" t="s">
        <v>151</v>
      </c>
      <c r="L61" s="5">
        <f t="shared" ref="L61:L70" si="5">J61</f>
        <v>10.78</v>
      </c>
    </row>
    <row r="62" ht="24.95" customHeight="1" spans="1:12">
      <c r="A62" s="5">
        <v>59</v>
      </c>
      <c r="B62" s="16" t="s">
        <v>152</v>
      </c>
      <c r="C62" s="5"/>
      <c r="D62" s="6"/>
      <c r="E62" s="5"/>
      <c r="F62" s="5"/>
      <c r="G62" s="5"/>
      <c r="H62" s="5">
        <v>10.78</v>
      </c>
      <c r="I62" s="5">
        <v>1</v>
      </c>
      <c r="J62" s="5">
        <f t="shared" si="0"/>
        <v>10.78</v>
      </c>
      <c r="K62" s="18" t="s">
        <v>153</v>
      </c>
      <c r="L62" s="5">
        <f t="shared" si="5"/>
        <v>10.78</v>
      </c>
    </row>
    <row r="63" ht="24.95" customHeight="1" spans="1:12">
      <c r="A63" s="5">
        <v>60</v>
      </c>
      <c r="B63" s="16" t="s">
        <v>154</v>
      </c>
      <c r="C63" s="5"/>
      <c r="D63" s="6"/>
      <c r="E63" s="5"/>
      <c r="F63" s="5"/>
      <c r="G63" s="5"/>
      <c r="H63" s="5">
        <v>10.78</v>
      </c>
      <c r="I63" s="5">
        <v>1</v>
      </c>
      <c r="J63" s="5">
        <f t="shared" si="0"/>
        <v>10.78</v>
      </c>
      <c r="K63" s="18" t="s">
        <v>155</v>
      </c>
      <c r="L63" s="5">
        <f t="shared" si="5"/>
        <v>10.78</v>
      </c>
    </row>
    <row r="64" ht="24.95" customHeight="1" spans="1:12">
      <c r="A64" s="5">
        <v>61</v>
      </c>
      <c r="B64" s="16" t="s">
        <v>156</v>
      </c>
      <c r="C64" s="5"/>
      <c r="D64" s="6"/>
      <c r="E64" s="5"/>
      <c r="F64" s="5"/>
      <c r="G64" s="5"/>
      <c r="H64" s="5">
        <v>10.78</v>
      </c>
      <c r="I64" s="5">
        <v>1</v>
      </c>
      <c r="J64" s="5">
        <f t="shared" si="0"/>
        <v>10.78</v>
      </c>
      <c r="K64" s="18" t="s">
        <v>157</v>
      </c>
      <c r="L64" s="5">
        <f t="shared" si="5"/>
        <v>10.78</v>
      </c>
    </row>
    <row r="65" ht="24.95" customHeight="1" spans="1:12">
      <c r="A65" s="5">
        <v>62</v>
      </c>
      <c r="B65" s="16" t="s">
        <v>158</v>
      </c>
      <c r="C65" s="5"/>
      <c r="D65" s="6"/>
      <c r="E65" s="5"/>
      <c r="F65" s="5"/>
      <c r="G65" s="5"/>
      <c r="H65" s="5">
        <v>10.78</v>
      </c>
      <c r="I65" s="5">
        <v>1</v>
      </c>
      <c r="J65" s="5">
        <f t="shared" si="0"/>
        <v>10.78</v>
      </c>
      <c r="K65" s="18" t="s">
        <v>159</v>
      </c>
      <c r="L65" s="5">
        <f t="shared" si="5"/>
        <v>10.78</v>
      </c>
    </row>
    <row r="66" ht="24.95" customHeight="1" spans="1:12">
      <c r="A66" s="5">
        <v>63</v>
      </c>
      <c r="B66" s="16" t="s">
        <v>160</v>
      </c>
      <c r="C66" s="5"/>
      <c r="D66" s="6"/>
      <c r="E66" s="5"/>
      <c r="F66" s="5"/>
      <c r="G66" s="5"/>
      <c r="H66" s="5">
        <v>10.78</v>
      </c>
      <c r="I66" s="5">
        <v>1</v>
      </c>
      <c r="J66" s="5">
        <f t="shared" si="0"/>
        <v>10.78</v>
      </c>
      <c r="K66" s="18" t="s">
        <v>161</v>
      </c>
      <c r="L66" s="5">
        <f t="shared" si="5"/>
        <v>10.78</v>
      </c>
    </row>
    <row r="67" ht="24.95" customHeight="1" spans="1:12">
      <c r="A67" s="5">
        <v>64</v>
      </c>
      <c r="B67" s="16" t="s">
        <v>162</v>
      </c>
      <c r="C67" s="5"/>
      <c r="D67" s="6"/>
      <c r="E67" s="5"/>
      <c r="F67" s="5"/>
      <c r="G67" s="5"/>
      <c r="H67" s="5">
        <v>10.78</v>
      </c>
      <c r="I67" s="5">
        <v>1</v>
      </c>
      <c r="J67" s="5">
        <f t="shared" si="0"/>
        <v>10.78</v>
      </c>
      <c r="K67" s="18" t="s">
        <v>163</v>
      </c>
      <c r="L67" s="5">
        <f t="shared" si="5"/>
        <v>10.78</v>
      </c>
    </row>
    <row r="68" ht="24.95" customHeight="1" spans="1:12">
      <c r="A68" s="5">
        <v>65</v>
      </c>
      <c r="B68" s="16" t="s">
        <v>164</v>
      </c>
      <c r="C68" s="5"/>
      <c r="D68" s="6"/>
      <c r="E68" s="5"/>
      <c r="F68" s="6"/>
      <c r="G68" s="5"/>
      <c r="H68" s="5">
        <v>10.78</v>
      </c>
      <c r="I68" s="5">
        <v>1</v>
      </c>
      <c r="J68" s="5">
        <f t="shared" ref="J68:J70" si="6">(C68+D68+E68+F68)*G68+H68*I68</f>
        <v>10.78</v>
      </c>
      <c r="K68" s="18" t="s">
        <v>165</v>
      </c>
      <c r="L68" s="5">
        <f t="shared" si="5"/>
        <v>10.78</v>
      </c>
    </row>
    <row r="69" ht="24.95" customHeight="1" spans="1:12">
      <c r="A69" s="5">
        <v>66</v>
      </c>
      <c r="B69" s="16" t="s">
        <v>166</v>
      </c>
      <c r="C69" s="5"/>
      <c r="D69" s="6"/>
      <c r="E69" s="5"/>
      <c r="F69" s="5"/>
      <c r="G69" s="5"/>
      <c r="H69" s="5">
        <v>10.78</v>
      </c>
      <c r="I69" s="5">
        <v>1</v>
      </c>
      <c r="J69" s="5">
        <f t="shared" si="6"/>
        <v>10.78</v>
      </c>
      <c r="K69" s="18" t="s">
        <v>167</v>
      </c>
      <c r="L69" s="5">
        <f t="shared" si="5"/>
        <v>10.78</v>
      </c>
    </row>
    <row r="70" ht="24.95" customHeight="1" spans="1:12">
      <c r="A70" s="5">
        <v>67</v>
      </c>
      <c r="B70" s="16" t="s">
        <v>168</v>
      </c>
      <c r="C70" s="5"/>
      <c r="D70" s="6"/>
      <c r="E70" s="5"/>
      <c r="F70" s="5"/>
      <c r="G70" s="5"/>
      <c r="H70" s="5">
        <v>10.78</v>
      </c>
      <c r="I70" s="5">
        <v>1</v>
      </c>
      <c r="J70" s="5">
        <f t="shared" si="6"/>
        <v>10.78</v>
      </c>
      <c r="K70" s="23" t="s">
        <v>169</v>
      </c>
      <c r="L70" s="5">
        <f t="shared" si="5"/>
        <v>10.78</v>
      </c>
    </row>
    <row r="71" ht="24.95" customHeight="1" spans="1:12">
      <c r="A71" s="5"/>
      <c r="B71" s="21" t="s">
        <v>17</v>
      </c>
      <c r="C71" s="22"/>
      <c r="D71" s="22"/>
      <c r="E71" s="22"/>
      <c r="F71" s="22"/>
      <c r="G71" s="22"/>
      <c r="H71" s="22"/>
      <c r="I71" s="22"/>
      <c r="J71" s="22"/>
      <c r="K71" s="24"/>
      <c r="L71" s="5">
        <f>SUM(L4:L70)</f>
        <v>722.259999999999</v>
      </c>
    </row>
  </sheetData>
  <mergeCells count="24">
    <mergeCell ref="A1:L1"/>
    <mergeCell ref="A2:L2"/>
    <mergeCell ref="B71:K71"/>
    <mergeCell ref="L4:L8"/>
    <mergeCell ref="L9:L10"/>
    <mergeCell ref="L11:L12"/>
    <mergeCell ref="L13:L15"/>
    <mergeCell ref="L16:L21"/>
    <mergeCell ref="L22:L26"/>
    <mergeCell ref="L27:L30"/>
    <mergeCell ref="L31:L33"/>
    <mergeCell ref="L34:L35"/>
    <mergeCell ref="L36:L37"/>
    <mergeCell ref="L38:L39"/>
    <mergeCell ref="L40:L41"/>
    <mergeCell ref="L42:L43"/>
    <mergeCell ref="L44:L45"/>
    <mergeCell ref="L46:L47"/>
    <mergeCell ref="L48:L49"/>
    <mergeCell ref="L51:L52"/>
    <mergeCell ref="L53:L54"/>
    <mergeCell ref="L55:L56"/>
    <mergeCell ref="L57:L58"/>
    <mergeCell ref="L59:L6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B7" sqref="B7"/>
    </sheetView>
  </sheetViews>
  <sheetFormatPr defaultColWidth="9" defaultRowHeight="13.5"/>
  <cols>
    <col min="1" max="8" width="10.625" customWidth="1"/>
    <col min="9" max="9" width="7.5" customWidth="1"/>
    <col min="10" max="10" width="10.625" customWidth="1"/>
    <col min="11" max="11" width="15.25" customWidth="1"/>
    <col min="12" max="12" width="12.25" customWidth="1"/>
  </cols>
  <sheetData>
    <row r="1" ht="35.5" customHeight="1" spans="1:12">
      <c r="A1" s="1" t="s">
        <v>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5.5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5.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8</v>
      </c>
      <c r="J3" s="4" t="s">
        <v>10</v>
      </c>
      <c r="K3" s="9" t="s">
        <v>11</v>
      </c>
      <c r="L3" s="4" t="s">
        <v>12</v>
      </c>
    </row>
    <row r="4" ht="35.5" customHeight="1" spans="1:12">
      <c r="A4" s="4">
        <v>1</v>
      </c>
      <c r="B4" s="4" t="s">
        <v>171</v>
      </c>
      <c r="C4" s="5"/>
      <c r="D4" s="6"/>
      <c r="E4" s="5"/>
      <c r="F4" s="5"/>
      <c r="G4" s="5"/>
      <c r="H4" s="5">
        <v>10.78</v>
      </c>
      <c r="I4" s="5">
        <v>1</v>
      </c>
      <c r="J4" s="5">
        <f t="shared" ref="J4:J30" si="0">(C4+D4+E4+F4)*G4+H4*I4</f>
        <v>10.78</v>
      </c>
      <c r="K4" s="4" t="s">
        <v>172</v>
      </c>
      <c r="L4" s="10">
        <f>J4</f>
        <v>10.78</v>
      </c>
    </row>
    <row r="5" ht="35.5" customHeight="1" spans="1:12">
      <c r="A5" s="4">
        <v>2</v>
      </c>
      <c r="B5" s="4" t="s">
        <v>173</v>
      </c>
      <c r="C5" s="5"/>
      <c r="D5" s="6"/>
      <c r="E5" s="5"/>
      <c r="F5" s="5"/>
      <c r="G5" s="5"/>
      <c r="H5" s="5">
        <v>10.78</v>
      </c>
      <c r="I5" s="5">
        <v>1</v>
      </c>
      <c r="J5" s="5">
        <f t="shared" si="0"/>
        <v>10.78</v>
      </c>
      <c r="K5" s="4" t="s">
        <v>174</v>
      </c>
      <c r="L5" s="10">
        <f>J5+J6+J7</f>
        <v>32.34</v>
      </c>
    </row>
    <row r="6" ht="35.5" customHeight="1" spans="1:12">
      <c r="A6" s="4">
        <v>3</v>
      </c>
      <c r="B6" s="4" t="s">
        <v>175</v>
      </c>
      <c r="C6" s="5"/>
      <c r="D6" s="6"/>
      <c r="E6" s="5"/>
      <c r="F6" s="5"/>
      <c r="G6" s="5"/>
      <c r="H6" s="5">
        <v>10.78</v>
      </c>
      <c r="I6" s="5">
        <v>1</v>
      </c>
      <c r="J6" s="5">
        <f t="shared" si="0"/>
        <v>10.78</v>
      </c>
      <c r="K6" s="4" t="s">
        <v>174</v>
      </c>
      <c r="L6" s="11"/>
    </row>
    <row r="7" ht="35.5" customHeight="1" spans="1:12">
      <c r="A7" s="4">
        <v>4</v>
      </c>
      <c r="B7" s="4" t="s">
        <v>176</v>
      </c>
      <c r="C7" s="5"/>
      <c r="D7" s="6"/>
      <c r="E7" s="5"/>
      <c r="F7" s="5"/>
      <c r="G7" s="5"/>
      <c r="H7" s="5">
        <v>10.78</v>
      </c>
      <c r="I7" s="5">
        <v>1</v>
      </c>
      <c r="J7" s="5">
        <f t="shared" si="0"/>
        <v>10.78</v>
      </c>
      <c r="K7" s="4" t="s">
        <v>174</v>
      </c>
      <c r="L7" s="12"/>
    </row>
    <row r="8" ht="35.5" customHeight="1" spans="1:12">
      <c r="A8" s="4">
        <v>5</v>
      </c>
      <c r="B8" s="4" t="s">
        <v>177</v>
      </c>
      <c r="C8" s="5"/>
      <c r="D8" s="6"/>
      <c r="E8" s="5"/>
      <c r="F8" s="5"/>
      <c r="G8" s="5"/>
      <c r="H8" s="5">
        <v>10.78</v>
      </c>
      <c r="I8" s="5">
        <v>1</v>
      </c>
      <c r="J8" s="5">
        <f t="shared" si="0"/>
        <v>10.78</v>
      </c>
      <c r="K8" s="4" t="s">
        <v>178</v>
      </c>
      <c r="L8" s="10">
        <f>J8+J9+J10</f>
        <v>32.34</v>
      </c>
    </row>
    <row r="9" ht="35.5" customHeight="1" spans="1:12">
      <c r="A9" s="4">
        <v>6</v>
      </c>
      <c r="B9" s="4" t="s">
        <v>179</v>
      </c>
      <c r="C9" s="5"/>
      <c r="D9" s="6"/>
      <c r="E9" s="5"/>
      <c r="F9" s="5"/>
      <c r="G9" s="5"/>
      <c r="H9" s="5">
        <v>10.78</v>
      </c>
      <c r="I9" s="5">
        <v>1</v>
      </c>
      <c r="J9" s="5">
        <f t="shared" si="0"/>
        <v>10.78</v>
      </c>
      <c r="K9" s="4" t="s">
        <v>178</v>
      </c>
      <c r="L9" s="11"/>
    </row>
    <row r="10" ht="35.5" customHeight="1" spans="1:12">
      <c r="A10" s="4">
        <v>7</v>
      </c>
      <c r="B10" s="4" t="s">
        <v>180</v>
      </c>
      <c r="C10" s="5"/>
      <c r="D10" s="6"/>
      <c r="E10" s="5"/>
      <c r="F10" s="5"/>
      <c r="G10" s="5"/>
      <c r="H10" s="5">
        <v>10.78</v>
      </c>
      <c r="I10" s="5">
        <v>1</v>
      </c>
      <c r="J10" s="5">
        <f t="shared" si="0"/>
        <v>10.78</v>
      </c>
      <c r="K10" s="4" t="s">
        <v>178</v>
      </c>
      <c r="L10" s="12"/>
    </row>
    <row r="11" ht="35.5" customHeight="1" spans="1:12">
      <c r="A11" s="4">
        <v>8</v>
      </c>
      <c r="B11" s="4" t="s">
        <v>181</v>
      </c>
      <c r="C11" s="5"/>
      <c r="D11" s="6"/>
      <c r="E11" s="5"/>
      <c r="F11" s="5"/>
      <c r="G11" s="5"/>
      <c r="H11" s="5">
        <v>10.78</v>
      </c>
      <c r="I11" s="5">
        <v>1</v>
      </c>
      <c r="J11" s="5">
        <f t="shared" si="0"/>
        <v>10.78</v>
      </c>
      <c r="K11" s="4" t="s">
        <v>182</v>
      </c>
      <c r="L11" s="10">
        <f>J11+J12+J13</f>
        <v>32.34</v>
      </c>
    </row>
    <row r="12" ht="35.5" customHeight="1" spans="1:12">
      <c r="A12" s="4">
        <v>9</v>
      </c>
      <c r="B12" s="4" t="s">
        <v>183</v>
      </c>
      <c r="C12" s="5"/>
      <c r="D12" s="6"/>
      <c r="E12" s="5"/>
      <c r="F12" s="5"/>
      <c r="G12" s="5"/>
      <c r="H12" s="5">
        <v>10.78</v>
      </c>
      <c r="I12" s="5">
        <v>1</v>
      </c>
      <c r="J12" s="5">
        <f t="shared" si="0"/>
        <v>10.78</v>
      </c>
      <c r="K12" s="4" t="s">
        <v>182</v>
      </c>
      <c r="L12" s="11"/>
    </row>
    <row r="13" ht="35.5" customHeight="1" spans="1:12">
      <c r="A13" s="4">
        <v>10</v>
      </c>
      <c r="B13" s="4" t="s">
        <v>184</v>
      </c>
      <c r="C13" s="5"/>
      <c r="D13" s="6"/>
      <c r="E13" s="5"/>
      <c r="F13" s="5"/>
      <c r="G13" s="5"/>
      <c r="H13" s="5">
        <v>10.78</v>
      </c>
      <c r="I13" s="5">
        <v>1</v>
      </c>
      <c r="J13" s="5">
        <f t="shared" si="0"/>
        <v>10.78</v>
      </c>
      <c r="K13" s="4" t="s">
        <v>182</v>
      </c>
      <c r="L13" s="12"/>
    </row>
    <row r="14" ht="35.5" customHeight="1" spans="1:12">
      <c r="A14" s="4">
        <v>11</v>
      </c>
      <c r="B14" s="4" t="s">
        <v>185</v>
      </c>
      <c r="C14" s="5"/>
      <c r="D14" s="6"/>
      <c r="E14" s="5"/>
      <c r="F14" s="5"/>
      <c r="G14" s="5"/>
      <c r="H14" s="5">
        <v>10.78</v>
      </c>
      <c r="I14" s="5">
        <v>1</v>
      </c>
      <c r="J14" s="5">
        <f t="shared" si="0"/>
        <v>10.78</v>
      </c>
      <c r="K14" s="4" t="s">
        <v>186</v>
      </c>
      <c r="L14" s="10">
        <f>J14+J15+J16</f>
        <v>32.34</v>
      </c>
    </row>
    <row r="15" ht="35.5" customHeight="1" spans="1:12">
      <c r="A15" s="4">
        <v>12</v>
      </c>
      <c r="B15" s="4" t="s">
        <v>187</v>
      </c>
      <c r="C15" s="5"/>
      <c r="D15" s="6"/>
      <c r="E15" s="5"/>
      <c r="F15" s="5"/>
      <c r="G15" s="5"/>
      <c r="H15" s="5">
        <v>10.78</v>
      </c>
      <c r="I15" s="5">
        <v>1</v>
      </c>
      <c r="J15" s="5">
        <f t="shared" si="0"/>
        <v>10.78</v>
      </c>
      <c r="K15" s="4" t="s">
        <v>186</v>
      </c>
      <c r="L15" s="11"/>
    </row>
    <row r="16" ht="35.5" customHeight="1" spans="1:12">
      <c r="A16" s="4">
        <v>13</v>
      </c>
      <c r="B16" s="4" t="s">
        <v>188</v>
      </c>
      <c r="C16" s="5"/>
      <c r="D16" s="6"/>
      <c r="E16" s="5"/>
      <c r="F16" s="5"/>
      <c r="G16" s="5"/>
      <c r="H16" s="5">
        <v>10.78</v>
      </c>
      <c r="I16" s="5">
        <v>1</v>
      </c>
      <c r="J16" s="5">
        <f t="shared" si="0"/>
        <v>10.78</v>
      </c>
      <c r="K16" s="4" t="s">
        <v>186</v>
      </c>
      <c r="L16" s="12"/>
    </row>
    <row r="17" ht="35.5" customHeight="1" spans="1:12">
      <c r="A17" s="4">
        <v>14</v>
      </c>
      <c r="B17" s="4" t="s">
        <v>189</v>
      </c>
      <c r="C17" s="5"/>
      <c r="D17" s="6"/>
      <c r="E17" s="5"/>
      <c r="F17" s="5"/>
      <c r="G17" s="5"/>
      <c r="H17" s="5">
        <v>10.78</v>
      </c>
      <c r="I17" s="5">
        <v>1</v>
      </c>
      <c r="J17" s="5">
        <f t="shared" si="0"/>
        <v>10.78</v>
      </c>
      <c r="K17" s="4" t="s">
        <v>190</v>
      </c>
      <c r="L17" s="10">
        <f>J17+J18+J19</f>
        <v>32.34</v>
      </c>
    </row>
    <row r="18" ht="35.5" customHeight="1" spans="1:12">
      <c r="A18" s="4">
        <v>15</v>
      </c>
      <c r="B18" s="4" t="s">
        <v>191</v>
      </c>
      <c r="C18" s="5"/>
      <c r="D18" s="6"/>
      <c r="E18" s="5"/>
      <c r="F18" s="5"/>
      <c r="G18" s="5"/>
      <c r="H18" s="5">
        <v>10.78</v>
      </c>
      <c r="I18" s="5">
        <v>1</v>
      </c>
      <c r="J18" s="5">
        <f t="shared" si="0"/>
        <v>10.78</v>
      </c>
      <c r="K18" s="4" t="s">
        <v>190</v>
      </c>
      <c r="L18" s="11"/>
    </row>
    <row r="19" ht="35.5" customHeight="1" spans="1:12">
      <c r="A19" s="4">
        <v>16</v>
      </c>
      <c r="B19" s="4" t="s">
        <v>192</v>
      </c>
      <c r="C19" s="5"/>
      <c r="D19" s="6"/>
      <c r="E19" s="5"/>
      <c r="F19" s="5"/>
      <c r="G19" s="5"/>
      <c r="H19" s="5">
        <v>10.78</v>
      </c>
      <c r="I19" s="5">
        <v>1</v>
      </c>
      <c r="J19" s="5">
        <f t="shared" si="0"/>
        <v>10.78</v>
      </c>
      <c r="K19" s="4" t="s">
        <v>190</v>
      </c>
      <c r="L19" s="12"/>
    </row>
    <row r="20" ht="35.5" customHeight="1" spans="1:12">
      <c r="A20" s="4">
        <v>17</v>
      </c>
      <c r="B20" s="4" t="s">
        <v>193</v>
      </c>
      <c r="C20" s="5"/>
      <c r="D20" s="6"/>
      <c r="E20" s="5"/>
      <c r="F20" s="5"/>
      <c r="G20" s="5"/>
      <c r="H20" s="5">
        <v>10.78</v>
      </c>
      <c r="I20" s="5">
        <v>1</v>
      </c>
      <c r="J20" s="5">
        <f t="shared" si="0"/>
        <v>10.78</v>
      </c>
      <c r="K20" s="4" t="s">
        <v>194</v>
      </c>
      <c r="L20" s="10">
        <f>J20+J21+J22</f>
        <v>32.34</v>
      </c>
    </row>
    <row r="21" ht="35.5" customHeight="1" spans="1:12">
      <c r="A21" s="4">
        <v>18</v>
      </c>
      <c r="B21" s="4" t="s">
        <v>195</v>
      </c>
      <c r="C21" s="5"/>
      <c r="D21" s="6"/>
      <c r="E21" s="5"/>
      <c r="F21" s="5"/>
      <c r="G21" s="5"/>
      <c r="H21" s="5">
        <v>10.78</v>
      </c>
      <c r="I21" s="5">
        <v>1</v>
      </c>
      <c r="J21" s="5">
        <f t="shared" si="0"/>
        <v>10.78</v>
      </c>
      <c r="K21" s="4" t="s">
        <v>194</v>
      </c>
      <c r="L21" s="11"/>
    </row>
    <row r="22" ht="35.5" customHeight="1" spans="1:12">
      <c r="A22" s="4">
        <v>19</v>
      </c>
      <c r="B22" s="4" t="s">
        <v>196</v>
      </c>
      <c r="C22" s="5"/>
      <c r="D22" s="6"/>
      <c r="E22" s="5"/>
      <c r="F22" s="5"/>
      <c r="G22" s="5"/>
      <c r="H22" s="5">
        <v>10.78</v>
      </c>
      <c r="I22" s="5">
        <v>1</v>
      </c>
      <c r="J22" s="5">
        <f t="shared" si="0"/>
        <v>10.78</v>
      </c>
      <c r="K22" s="4" t="s">
        <v>194</v>
      </c>
      <c r="L22" s="12"/>
    </row>
    <row r="23" ht="35.5" customHeight="1" spans="1:12">
      <c r="A23" s="4">
        <v>20</v>
      </c>
      <c r="B23" s="4" t="s">
        <v>197</v>
      </c>
      <c r="C23" s="5"/>
      <c r="D23" s="6"/>
      <c r="E23" s="5"/>
      <c r="F23" s="5"/>
      <c r="G23" s="5"/>
      <c r="H23" s="5">
        <v>10.78</v>
      </c>
      <c r="I23" s="5">
        <v>1</v>
      </c>
      <c r="J23" s="5">
        <f t="shared" si="0"/>
        <v>10.78</v>
      </c>
      <c r="K23" s="4" t="s">
        <v>198</v>
      </c>
      <c r="L23" s="10">
        <f>J23+J24+J25</f>
        <v>32.34</v>
      </c>
    </row>
    <row r="24" ht="35.5" customHeight="1" spans="1:12">
      <c r="A24" s="4">
        <v>21</v>
      </c>
      <c r="B24" s="4" t="s">
        <v>199</v>
      </c>
      <c r="C24" s="5"/>
      <c r="D24" s="6"/>
      <c r="E24" s="5"/>
      <c r="F24" s="5"/>
      <c r="G24" s="5"/>
      <c r="H24" s="5">
        <v>10.78</v>
      </c>
      <c r="I24" s="5">
        <v>1</v>
      </c>
      <c r="J24" s="5">
        <f t="shared" si="0"/>
        <v>10.78</v>
      </c>
      <c r="K24" s="4" t="s">
        <v>198</v>
      </c>
      <c r="L24" s="11"/>
    </row>
    <row r="25" ht="35.5" customHeight="1" spans="1:12">
      <c r="A25" s="4">
        <v>22</v>
      </c>
      <c r="B25" s="4" t="s">
        <v>200</v>
      </c>
      <c r="C25" s="5"/>
      <c r="D25" s="6"/>
      <c r="E25" s="5"/>
      <c r="F25" s="5"/>
      <c r="G25" s="5"/>
      <c r="H25" s="5">
        <v>10.78</v>
      </c>
      <c r="I25" s="5">
        <v>1</v>
      </c>
      <c r="J25" s="5">
        <f t="shared" si="0"/>
        <v>10.78</v>
      </c>
      <c r="K25" s="4" t="s">
        <v>198</v>
      </c>
      <c r="L25" s="12"/>
    </row>
    <row r="26" ht="35.5" customHeight="1" spans="1:12">
      <c r="A26" s="4">
        <v>23</v>
      </c>
      <c r="B26" s="4" t="s">
        <v>201</v>
      </c>
      <c r="C26" s="5"/>
      <c r="D26" s="6"/>
      <c r="E26" s="5"/>
      <c r="F26" s="5"/>
      <c r="G26" s="5"/>
      <c r="H26" s="5">
        <v>10.78</v>
      </c>
      <c r="I26" s="5">
        <v>1</v>
      </c>
      <c r="J26" s="5">
        <f t="shared" si="0"/>
        <v>10.78</v>
      </c>
      <c r="K26" s="4" t="s">
        <v>202</v>
      </c>
      <c r="L26" s="10">
        <f>J26+J27+J28</f>
        <v>32.34</v>
      </c>
    </row>
    <row r="27" ht="35.5" customHeight="1" spans="1:12">
      <c r="A27" s="4">
        <v>24</v>
      </c>
      <c r="B27" s="4" t="s">
        <v>203</v>
      </c>
      <c r="C27" s="5"/>
      <c r="D27" s="6"/>
      <c r="E27" s="5"/>
      <c r="F27" s="5"/>
      <c r="G27" s="5"/>
      <c r="H27" s="5">
        <v>10.78</v>
      </c>
      <c r="I27" s="5">
        <v>1</v>
      </c>
      <c r="J27" s="5">
        <f t="shared" si="0"/>
        <v>10.78</v>
      </c>
      <c r="K27" s="4" t="s">
        <v>202</v>
      </c>
      <c r="L27" s="11"/>
    </row>
    <row r="28" ht="35.5" customHeight="1" spans="1:12">
      <c r="A28" s="4">
        <v>25</v>
      </c>
      <c r="B28" s="4" t="s">
        <v>204</v>
      </c>
      <c r="C28" s="5"/>
      <c r="D28" s="6"/>
      <c r="E28" s="5"/>
      <c r="F28" s="5"/>
      <c r="G28" s="5"/>
      <c r="H28" s="5">
        <v>10.78</v>
      </c>
      <c r="I28" s="5">
        <v>1</v>
      </c>
      <c r="J28" s="5">
        <f t="shared" si="0"/>
        <v>10.78</v>
      </c>
      <c r="K28" s="4" t="s">
        <v>202</v>
      </c>
      <c r="L28" s="12"/>
    </row>
    <row r="29" ht="35.5" customHeight="1" spans="1:12">
      <c r="A29" s="4">
        <v>26</v>
      </c>
      <c r="B29" s="4" t="s">
        <v>205</v>
      </c>
      <c r="C29" s="5"/>
      <c r="D29" s="6"/>
      <c r="E29" s="5"/>
      <c r="F29" s="5"/>
      <c r="G29" s="5"/>
      <c r="H29" s="5">
        <v>10.78</v>
      </c>
      <c r="I29" s="5">
        <v>1</v>
      </c>
      <c r="J29" s="5">
        <f t="shared" si="0"/>
        <v>10.78</v>
      </c>
      <c r="K29" s="4" t="s">
        <v>206</v>
      </c>
      <c r="L29" s="10">
        <f>J29+J30</f>
        <v>21.56</v>
      </c>
    </row>
    <row r="30" ht="35.5" customHeight="1" spans="1:12">
      <c r="A30" s="4">
        <v>27</v>
      </c>
      <c r="B30" s="4" t="s">
        <v>207</v>
      </c>
      <c r="C30" s="5"/>
      <c r="D30" s="6"/>
      <c r="E30" s="5"/>
      <c r="F30" s="5"/>
      <c r="G30" s="5"/>
      <c r="H30" s="5">
        <v>10.78</v>
      </c>
      <c r="I30" s="5">
        <v>1</v>
      </c>
      <c r="J30" s="5">
        <f t="shared" si="0"/>
        <v>10.78</v>
      </c>
      <c r="K30" s="4" t="s">
        <v>206</v>
      </c>
      <c r="L30" s="12"/>
    </row>
    <row r="31" ht="35.5" customHeight="1" spans="1:12">
      <c r="A31" s="4"/>
      <c r="B31" s="7" t="s">
        <v>17</v>
      </c>
      <c r="C31" s="8"/>
      <c r="D31" s="8"/>
      <c r="E31" s="8"/>
      <c r="F31" s="8"/>
      <c r="G31" s="8"/>
      <c r="H31" s="8"/>
      <c r="I31" s="8"/>
      <c r="J31" s="8"/>
      <c r="K31" s="13"/>
      <c r="L31" s="5">
        <f>L4+L5+L8+L11+L14+L17+L20+L23+L26+L29</f>
        <v>291.06</v>
      </c>
    </row>
  </sheetData>
  <mergeCells count="12">
    <mergeCell ref="A1:L1"/>
    <mergeCell ref="A2:L2"/>
    <mergeCell ref="B31:K31"/>
    <mergeCell ref="L5:L7"/>
    <mergeCell ref="L8:L10"/>
    <mergeCell ref="L11:L13"/>
    <mergeCell ref="L14:L16"/>
    <mergeCell ref="L17:L19"/>
    <mergeCell ref="L20:L22"/>
    <mergeCell ref="L23:L25"/>
    <mergeCell ref="L26:L28"/>
    <mergeCell ref="L29:L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</vt:lpstr>
      <vt:lpstr>2021年</vt:lpstr>
      <vt:lpstr>2022年</vt:lpstr>
      <vt:lpstr>2022年乡（镇）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wen,chen,guang</cp:lastModifiedBy>
  <dcterms:created xsi:type="dcterms:W3CDTF">2022-09-14T08:37:00Z</dcterms:created>
  <dcterms:modified xsi:type="dcterms:W3CDTF">2023-08-29T08:31:14Z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C3632FD1788D464F80EE7E66224BF245_13</vt:lpwstr>
  </property>
  <property fmtid="{D5CDD505-2E9C-101B-9397-08002B2CF9AE}" pid="3" name="KSOProductBuildVer">
    <vt:lpwstr>2052-11.1.0.14309</vt:lpwstr>
  </property>
</Properties>
</file>