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<sst xmlns="http://schemas.openxmlformats.org/spreadsheetml/2006/main" count="473" uniqueCount="331">
  <si>
    <t>公益性岗位2025年4-6月份社保补贴</t>
  </si>
  <si>
    <t>单位：元</t>
  </si>
  <si>
    <t>序号</t>
  </si>
  <si>
    <t>姓名</t>
  </si>
  <si>
    <t>养老保险</t>
  </si>
  <si>
    <t>医疗保险</t>
  </si>
  <si>
    <t>大病</t>
  </si>
  <si>
    <t>失业保险</t>
  </si>
  <si>
    <t>工伤保险</t>
  </si>
  <si>
    <t>月数</t>
  </si>
  <si>
    <t>合计</t>
  </si>
  <si>
    <t>单位</t>
  </si>
  <si>
    <t>单位合计</t>
  </si>
  <si>
    <t>贺瑞娟</t>
  </si>
  <si>
    <t>住建局及下属</t>
  </si>
  <si>
    <t>张瑞轩</t>
  </si>
  <si>
    <t>毛婉飞</t>
  </si>
  <si>
    <t>张宇</t>
  </si>
  <si>
    <t>张梓萌</t>
  </si>
  <si>
    <t>发改局</t>
  </si>
  <si>
    <t>赵林楠</t>
  </si>
  <si>
    <t>王许宁</t>
  </si>
  <si>
    <t>社保中心</t>
  </si>
  <si>
    <t>武夏茹</t>
  </si>
  <si>
    <t>劳动监察执法队</t>
  </si>
  <si>
    <t>王文荣</t>
  </si>
  <si>
    <t>任惠惠</t>
  </si>
  <si>
    <t>就业服务中心</t>
  </si>
  <si>
    <t>马雅欣</t>
  </si>
  <si>
    <t>纪委</t>
  </si>
  <si>
    <t>张瑞</t>
  </si>
  <si>
    <t>赵锦汝</t>
  </si>
  <si>
    <t>谢薇</t>
  </si>
  <si>
    <t>裴迪凡</t>
  </si>
  <si>
    <t>李煜涵</t>
  </si>
  <si>
    <t>袁敏琪</t>
  </si>
  <si>
    <t>吴应楠</t>
  </si>
  <si>
    <t>财政局</t>
  </si>
  <si>
    <t>赵怡雯</t>
  </si>
  <si>
    <t>宁甜甜</t>
  </si>
  <si>
    <t>薛艺博</t>
  </si>
  <si>
    <t>马佳</t>
  </si>
  <si>
    <t>吴佳鑫</t>
  </si>
  <si>
    <t>薛婉倪</t>
  </si>
  <si>
    <t>财政局及下属</t>
  </si>
  <si>
    <t>马亚文</t>
  </si>
  <si>
    <t>自然资源局</t>
  </si>
  <si>
    <t>毛潇苇</t>
  </si>
  <si>
    <t>王佳丽</t>
  </si>
  <si>
    <t>应急管理局</t>
  </si>
  <si>
    <t>郝茹芸</t>
  </si>
  <si>
    <t>李宇蕾</t>
  </si>
  <si>
    <t>柴博文</t>
  </si>
  <si>
    <t>郭欢梅</t>
  </si>
  <si>
    <t>樊小玲</t>
  </si>
  <si>
    <t>民政局</t>
  </si>
  <si>
    <t>柴静谭</t>
  </si>
  <si>
    <t xml:space="preserve">张瑞 </t>
  </si>
  <si>
    <t>组织部</t>
  </si>
  <si>
    <t>梁梓艺</t>
  </si>
  <si>
    <t>赵焯辉</t>
  </si>
  <si>
    <t>档案馆</t>
  </si>
  <si>
    <t>刘玲</t>
  </si>
  <si>
    <t>李海红</t>
  </si>
  <si>
    <t>档案室</t>
  </si>
  <si>
    <t>卫瑶</t>
  </si>
  <si>
    <t>人民文化馆</t>
  </si>
  <si>
    <t>张露娜</t>
  </si>
  <si>
    <t>王萌丽</t>
  </si>
  <si>
    <t>机关后勤服务中心</t>
  </si>
  <si>
    <t>张欣洁</t>
  </si>
  <si>
    <t>侯丽洋</t>
  </si>
  <si>
    <t>小企业发展促进中心</t>
  </si>
  <si>
    <t>侯晶轩</t>
  </si>
  <si>
    <t>原慧</t>
  </si>
  <si>
    <t>卫健局</t>
  </si>
  <si>
    <t>卫丹宁</t>
  </si>
  <si>
    <t>李昭融</t>
  </si>
  <si>
    <t>贺春梅</t>
  </si>
  <si>
    <t>柴诗玉</t>
  </si>
  <si>
    <t>李屹帆</t>
  </si>
  <si>
    <t>杨鑫</t>
  </si>
  <si>
    <t>河津市医疗保障局</t>
  </si>
  <si>
    <t>孙亚婷</t>
  </si>
  <si>
    <t>乡村振兴服务中心</t>
  </si>
  <si>
    <t>高霆</t>
  </si>
  <si>
    <t>农村经济事务中心</t>
  </si>
  <si>
    <t>陈晓凡</t>
  </si>
  <si>
    <t>残联</t>
  </si>
  <si>
    <t>樊朝阳</t>
  </si>
  <si>
    <t>米艺萌</t>
  </si>
  <si>
    <t>供销合作社</t>
  </si>
  <si>
    <t>樊康妮</t>
  </si>
  <si>
    <t>孙晨虹</t>
  </si>
  <si>
    <t>统战部</t>
  </si>
  <si>
    <t>王博超</t>
  </si>
  <si>
    <t>项目推进中心</t>
  </si>
  <si>
    <t>任洁</t>
  </si>
  <si>
    <t>编办</t>
  </si>
  <si>
    <t>陈瑛辉</t>
  </si>
  <si>
    <t>妇联</t>
  </si>
  <si>
    <t>高晓燕</t>
  </si>
  <si>
    <t>城区办</t>
  </si>
  <si>
    <t>范盼迪</t>
  </si>
  <si>
    <t>武卿帆</t>
  </si>
  <si>
    <t>栗曼娣</t>
  </si>
  <si>
    <t>阳村乡</t>
  </si>
  <si>
    <t>许玉茹</t>
  </si>
  <si>
    <t>栗莹莹</t>
  </si>
  <si>
    <t>赵佩琪</t>
  </si>
  <si>
    <t>赵家庄乡</t>
  </si>
  <si>
    <t>李海婷</t>
  </si>
  <si>
    <t>王晓娟</t>
  </si>
  <si>
    <t>李鹏</t>
  </si>
  <si>
    <t>赵家庄街道办</t>
  </si>
  <si>
    <t>蒲雅璇</t>
  </si>
  <si>
    <t>清涧街道办事处</t>
  </si>
  <si>
    <t>柴涛</t>
  </si>
  <si>
    <t>杨梦倩</t>
  </si>
  <si>
    <t>翟娟娟</t>
  </si>
  <si>
    <t>胡二梅</t>
  </si>
  <si>
    <t>史惠香</t>
  </si>
  <si>
    <t>吕迪</t>
  </si>
  <si>
    <t>赵晋阳</t>
  </si>
  <si>
    <t>清涧街道办</t>
  </si>
  <si>
    <t>师亚慧</t>
  </si>
  <si>
    <t>经济开发区</t>
  </si>
  <si>
    <t>畅浩</t>
  </si>
  <si>
    <t>庞肖华</t>
  </si>
  <si>
    <t>贺新瑄</t>
  </si>
  <si>
    <t>经开区服务站</t>
  </si>
  <si>
    <t>柴诗怡</t>
  </si>
  <si>
    <t>经开区</t>
  </si>
  <si>
    <t>吴桐芸</t>
  </si>
  <si>
    <t>胡秀茹</t>
  </si>
  <si>
    <t>柴家镇</t>
  </si>
  <si>
    <t>王雅君</t>
  </si>
  <si>
    <t>樊梦卓</t>
  </si>
  <si>
    <t>朱娜鹏</t>
  </si>
  <si>
    <t>柴家镇政府</t>
  </si>
  <si>
    <t>王蕾格</t>
  </si>
  <si>
    <t>王欣</t>
  </si>
  <si>
    <t>张茜宁</t>
  </si>
  <si>
    <t>小梁乡</t>
  </si>
  <si>
    <t>台雨洁</t>
  </si>
  <si>
    <t>河津市小梁乡人民政府</t>
  </si>
  <si>
    <t>武扬帆</t>
  </si>
  <si>
    <t>河津市小梁乡服务站</t>
  </si>
  <si>
    <t>赵蓉蓉</t>
  </si>
  <si>
    <t>马妍钰</t>
  </si>
  <si>
    <t>原弘</t>
  </si>
  <si>
    <t>小梁乡政府</t>
  </si>
  <si>
    <t>段阳博</t>
  </si>
  <si>
    <t>樊村镇服务站</t>
  </si>
  <si>
    <t>张晶茹</t>
  </si>
  <si>
    <t>张媛</t>
  </si>
  <si>
    <t>张瑞英</t>
  </si>
  <si>
    <t>僧楼服务站</t>
  </si>
  <si>
    <t>武云霞</t>
  </si>
  <si>
    <t>毋思思</t>
  </si>
  <si>
    <t>郭晓霞</t>
  </si>
  <si>
    <t>下化服务站</t>
  </si>
  <si>
    <t>翟佩佩</t>
  </si>
  <si>
    <t>李梦梦</t>
  </si>
  <si>
    <t>下化乡</t>
  </si>
  <si>
    <t>樊徐英</t>
  </si>
  <si>
    <t>张晶美</t>
  </si>
  <si>
    <t>宣传部</t>
  </si>
  <si>
    <t>王怡</t>
  </si>
  <si>
    <t>刘雯雯</t>
  </si>
  <si>
    <t>杜一帆</t>
  </si>
  <si>
    <t>水利局（水利发展中心）</t>
  </si>
  <si>
    <t>侯晶茹</t>
  </si>
  <si>
    <t>计划生育协会</t>
  </si>
  <si>
    <t>柴梦瑶</t>
  </si>
  <si>
    <t>行政审批服务管理局</t>
  </si>
  <si>
    <t>王玺</t>
  </si>
  <si>
    <t>杨一佳</t>
  </si>
  <si>
    <t>政府服务中心</t>
  </si>
  <si>
    <t>杨佳怡</t>
  </si>
  <si>
    <t>韩欢欢</t>
  </si>
  <si>
    <t>武雅婷</t>
  </si>
  <si>
    <t>政府采购中心</t>
  </si>
  <si>
    <t>招商投资促进中心</t>
  </si>
  <si>
    <t>许壮壮</t>
  </si>
  <si>
    <t>吕维艳</t>
  </si>
  <si>
    <t>中医院</t>
  </si>
  <si>
    <t>米鑫源</t>
  </si>
  <si>
    <t>张萌</t>
  </si>
  <si>
    <t>崔丹妮</t>
  </si>
  <si>
    <t>张欣</t>
  </si>
  <si>
    <t>原梦</t>
  </si>
  <si>
    <t>车思乐</t>
  </si>
  <si>
    <t>刘兴</t>
  </si>
  <si>
    <t>王怡婷</t>
  </si>
  <si>
    <t>人大</t>
  </si>
  <si>
    <t>周景珏</t>
  </si>
  <si>
    <t>河津市人大机关及工作机构</t>
  </si>
  <si>
    <t>崔佳欣</t>
  </si>
  <si>
    <t>文化市场综合行政执法队</t>
  </si>
  <si>
    <t>卫亚茹</t>
  </si>
  <si>
    <t>张梦妮</t>
  </si>
  <si>
    <t>闫亚玲</t>
  </si>
  <si>
    <t>退役军人服务中心</t>
  </si>
  <si>
    <t>张文瑞</t>
  </si>
  <si>
    <t>河津市博物馆</t>
  </si>
  <si>
    <t>王亚茹</t>
  </si>
  <si>
    <t>吴欣欣</t>
  </si>
  <si>
    <t>原艳欣</t>
  </si>
  <si>
    <t>工业信息化和科技局</t>
  </si>
  <si>
    <t>高艺文</t>
  </si>
  <si>
    <t>公安局</t>
  </si>
  <si>
    <t>李亚淑</t>
  </si>
  <si>
    <t>杨格</t>
  </si>
  <si>
    <t>郑景琪</t>
  </si>
  <si>
    <t>张玉婷</t>
  </si>
  <si>
    <t>张灵馨</t>
  </si>
  <si>
    <t>王燕</t>
  </si>
  <si>
    <t>王志华</t>
  </si>
  <si>
    <t>郭婷</t>
  </si>
  <si>
    <t>李雪娟</t>
  </si>
  <si>
    <t>冯思甜</t>
  </si>
  <si>
    <t>樊可萌</t>
  </si>
  <si>
    <t>高京</t>
  </si>
  <si>
    <t>市委政研室</t>
  </si>
  <si>
    <t>郑思聪</t>
  </si>
  <si>
    <t>红十字会</t>
  </si>
  <si>
    <t>张藤</t>
  </si>
  <si>
    <t>审计服务中心</t>
  </si>
  <si>
    <t>丁裕虹</t>
  </si>
  <si>
    <t>黄焯琰</t>
  </si>
  <si>
    <t>防震减灾中心</t>
  </si>
  <si>
    <t>吕磊霞</t>
  </si>
  <si>
    <t>裴宇婷</t>
  </si>
  <si>
    <t>图书馆</t>
  </si>
  <si>
    <t>武岩栋</t>
  </si>
  <si>
    <t>文物保护中心</t>
  </si>
  <si>
    <t>黄怡华</t>
  </si>
  <si>
    <t>宁津欢</t>
  </si>
  <si>
    <t>武茜尔</t>
  </si>
  <si>
    <t>李谦</t>
  </si>
  <si>
    <t>交通运输局</t>
  </si>
  <si>
    <t>王佩妮</t>
  </si>
  <si>
    <t>王春翔</t>
  </si>
  <si>
    <t>董培婷</t>
  </si>
  <si>
    <t>张筱昀</t>
  </si>
  <si>
    <t>宁芯悦</t>
  </si>
  <si>
    <t>侯雅景</t>
  </si>
  <si>
    <t>综合检测中心</t>
  </si>
  <si>
    <t>王梦瑶</t>
  </si>
  <si>
    <t>体育发展中心</t>
  </si>
  <si>
    <t>张栩莹</t>
  </si>
  <si>
    <t>疾控中心</t>
  </si>
  <si>
    <t>李俊</t>
  </si>
  <si>
    <t>崔婷婷</t>
  </si>
  <si>
    <t>市直工委</t>
  </si>
  <si>
    <t>武夏宁</t>
  </si>
  <si>
    <t>武鑫芳</t>
  </si>
  <si>
    <t>政法委</t>
  </si>
  <si>
    <t>巩易玉</t>
  </si>
  <si>
    <t>市委办</t>
  </si>
  <si>
    <t>曹娟霞</t>
  </si>
  <si>
    <t>河津市市场监督管理局</t>
  </si>
  <si>
    <t>侯阳春</t>
  </si>
  <si>
    <t>贺锐</t>
  </si>
  <si>
    <t>赵梦格</t>
  </si>
  <si>
    <t>杜蓓华</t>
  </si>
  <si>
    <t>杨若兰</t>
  </si>
  <si>
    <t>薛倩茹</t>
  </si>
  <si>
    <t>郭倩</t>
  </si>
  <si>
    <t>吴静怡</t>
  </si>
  <si>
    <t>河津市能源局</t>
  </si>
  <si>
    <t>樊俏颖</t>
  </si>
  <si>
    <t>能源发展中心</t>
  </si>
  <si>
    <t>张婕</t>
  </si>
  <si>
    <t>卫生健康和体育局下属</t>
  </si>
  <si>
    <t>赵文雅</t>
  </si>
  <si>
    <t>阮碧雅</t>
  </si>
  <si>
    <t>王梓云</t>
  </si>
  <si>
    <t>杨雅琪</t>
  </si>
  <si>
    <t>师海冉</t>
  </si>
  <si>
    <t>人社局</t>
  </si>
  <si>
    <t>高敏</t>
  </si>
  <si>
    <t>薛亚卓</t>
  </si>
  <si>
    <t>高瀑超</t>
  </si>
  <si>
    <t>连怡青</t>
  </si>
  <si>
    <t>薛梦瑶</t>
  </si>
  <si>
    <t>张水霞</t>
  </si>
  <si>
    <t>高舒琪</t>
  </si>
  <si>
    <t>董天逸</t>
  </si>
  <si>
    <t>任丽娜</t>
  </si>
  <si>
    <t>樊晓歌</t>
  </si>
  <si>
    <t>柴嘉晨</t>
  </si>
  <si>
    <t>宁亚云</t>
  </si>
  <si>
    <t>胡佳心</t>
  </si>
  <si>
    <t>杨静洁</t>
  </si>
  <si>
    <t>焦雨鑫</t>
  </si>
  <si>
    <t>侯谦谦</t>
  </si>
  <si>
    <t>河津中学</t>
  </si>
  <si>
    <t>史雨桐</t>
  </si>
  <si>
    <t>李晓娜</t>
  </si>
  <si>
    <t>赵岚旭</t>
  </si>
  <si>
    <t>杨丽霞</t>
  </si>
  <si>
    <t>铝基地幼儿园</t>
  </si>
  <si>
    <t>郭娅京</t>
  </si>
  <si>
    <t>河津市统计局(统计普查中心)</t>
  </si>
  <si>
    <t>张婉茹</t>
  </si>
  <si>
    <t>张一丹</t>
  </si>
  <si>
    <t>宁炫雅</t>
  </si>
  <si>
    <t>张韬敏</t>
  </si>
  <si>
    <t>李晓姗</t>
  </si>
  <si>
    <t>河津市融媒体中心</t>
  </si>
  <si>
    <t>王淼仪</t>
  </si>
  <si>
    <t>张敏</t>
  </si>
  <si>
    <t>王倩</t>
  </si>
  <si>
    <t>韩艺博</t>
  </si>
  <si>
    <t>河津黄河流域生态保护和高质量发展促进中心</t>
  </si>
  <si>
    <t>韩琦慧</t>
  </si>
  <si>
    <t>李晓燕</t>
  </si>
  <si>
    <t>团委</t>
  </si>
  <si>
    <t>柴婧博</t>
  </si>
  <si>
    <t>河津市市政公用服务中心</t>
  </si>
  <si>
    <t>赵旭明</t>
  </si>
  <si>
    <t>高萌</t>
  </si>
  <si>
    <t>河津市机关事业单位运行评估中心</t>
  </si>
  <si>
    <t>刘晓晶</t>
  </si>
  <si>
    <t>市委社会工作部</t>
  </si>
  <si>
    <t>王鑫</t>
  </si>
  <si>
    <t>谭丹彤</t>
  </si>
  <si>
    <t>畜牧中心</t>
  </si>
  <si>
    <t>原小雨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</si>
</sst>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rgb="FF000000"/>
      <name val="宋体"/>
      <charset val="134"/>
    </font>
    <font>
      <sz val="14"/>
      <color rgb="FF000000"/>
      <name val="宋体"/>
      <charset val="134"/>
    </font>
    <font>
      <sz val="2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69"/>
  <sheetViews>
    <sheetView tabSelected="1" zoomScale="110" zoomScaleNormal="110" topLeftCell="A78" workbookViewId="0">
      <selection activeCell="G228" sqref="G228"/>
    </sheetView>
  </sheetViews>
  <sheetFormatPr defaultColWidth="8.66666666666667" defaultRowHeight="14"/>
  <cols>
    <col min="1" max="1" width="5.75" style="1" customWidth="1"/>
    <col min="2" max="2" width="10.3" style="1" customWidth="1"/>
    <col min="3" max="3" width="9.61666666666667" style="1" customWidth="1"/>
    <col min="4" max="4" width="10.675" style="1" customWidth="1"/>
    <col min="5" max="5" width="6.65833333333333" style="1" customWidth="1"/>
    <col min="6" max="6" width="10.3" style="1" customWidth="1"/>
    <col min="7" max="7" width="8.66666666666667" style="1"/>
    <col min="8" max="8" width="6.74166666666667" style="1" customWidth="1"/>
    <col min="9" max="9" width="11.2083333333333" style="1" customWidth="1"/>
    <col min="10" max="10" width="18.325" style="1" customWidth="1"/>
    <col min="11" max="11" width="16.5583333333333" style="1" customWidth="1"/>
    <col min="12" max="12" width="8.66666666666667" style="1"/>
    <col min="13" max="13" width="8.75" style="1"/>
    <col min="14" max="16384" width="8.66666666666667" style="1"/>
  </cols>
  <sheetData>
    <row r="1" s="1" customFormat="1" ht="50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4.9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4.95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1" customFormat="1" ht="25" customHeight="1" spans="1:11">
      <c r="A4" s="5">
        <v>1</v>
      </c>
      <c r="B4" s="6" t="s">
        <v>13</v>
      </c>
      <c r="C4" s="5">
        <v>658.08</v>
      </c>
      <c r="D4" s="7">
        <v>267.35</v>
      </c>
      <c r="E4" s="5">
        <v>6</v>
      </c>
      <c r="F4" s="5">
        <v>28.79</v>
      </c>
      <c r="G4" s="5">
        <v>9.46</v>
      </c>
      <c r="H4" s="5">
        <v>3</v>
      </c>
      <c r="I4" s="5">
        <f t="shared" ref="I4:I27" si="0">(C4+D4+E4+F4+G4)*H4</f>
        <v>2909.04</v>
      </c>
      <c r="J4" s="12" t="s">
        <v>14</v>
      </c>
      <c r="K4" s="12">
        <f>I4+I5+I6+I7</f>
        <v>11636.16</v>
      </c>
    </row>
    <row r="5" s="1" customFormat="1" ht="25" customHeight="1" spans="1:11">
      <c r="A5" s="5">
        <v>2</v>
      </c>
      <c r="B5" s="6" t="s">
        <v>15</v>
      </c>
      <c r="C5" s="5">
        <v>658.08</v>
      </c>
      <c r="D5" s="7">
        <v>267.35</v>
      </c>
      <c r="E5" s="5">
        <v>6</v>
      </c>
      <c r="F5" s="5">
        <v>28.79</v>
      </c>
      <c r="G5" s="5">
        <v>9.46</v>
      </c>
      <c r="H5" s="5">
        <v>3</v>
      </c>
      <c r="I5" s="5">
        <f t="shared" si="0"/>
        <v>2909.04</v>
      </c>
      <c r="J5" s="12" t="s">
        <v>14</v>
      </c>
      <c r="K5" s="12"/>
    </row>
    <row r="6" s="1" customFormat="1" ht="25" customHeight="1" spans="1:11">
      <c r="A6" s="5">
        <v>3</v>
      </c>
      <c r="B6" s="8" t="s">
        <v>16</v>
      </c>
      <c r="C6" s="5">
        <v>658.08</v>
      </c>
      <c r="D6" s="7">
        <v>267.35</v>
      </c>
      <c r="E6" s="5">
        <v>6</v>
      </c>
      <c r="F6" s="5">
        <v>28.79</v>
      </c>
      <c r="G6" s="5">
        <v>9.46</v>
      </c>
      <c r="H6" s="5">
        <v>3</v>
      </c>
      <c r="I6" s="5">
        <f t="shared" si="0"/>
        <v>2909.04</v>
      </c>
      <c r="J6" s="12" t="s">
        <v>14</v>
      </c>
      <c r="K6" s="12"/>
    </row>
    <row r="7" s="1" customFormat="1" ht="25" customHeight="1" spans="1:11">
      <c r="A7" s="5">
        <v>4</v>
      </c>
      <c r="B7" s="6" t="s">
        <v>17</v>
      </c>
      <c r="C7" s="5">
        <v>658.08</v>
      </c>
      <c r="D7" s="7">
        <v>267.35</v>
      </c>
      <c r="E7" s="5">
        <v>6</v>
      </c>
      <c r="F7" s="5">
        <v>28.79</v>
      </c>
      <c r="G7" s="5">
        <v>9.46</v>
      </c>
      <c r="H7" s="5">
        <v>3</v>
      </c>
      <c r="I7" s="5">
        <f t="shared" si="0"/>
        <v>2909.04</v>
      </c>
      <c r="J7" s="12" t="s">
        <v>14</v>
      </c>
      <c r="K7" s="12"/>
    </row>
    <row r="8" s="1" customFormat="1" ht="25" customHeight="1" spans="1:11">
      <c r="A8" s="5">
        <v>5</v>
      </c>
      <c r="B8" s="6" t="s">
        <v>18</v>
      </c>
      <c r="C8" s="5">
        <v>658.08</v>
      </c>
      <c r="D8" s="7">
        <v>267.35</v>
      </c>
      <c r="E8" s="5">
        <v>6</v>
      </c>
      <c r="F8" s="5">
        <v>28.79</v>
      </c>
      <c r="G8" s="5">
        <v>9.46</v>
      </c>
      <c r="H8" s="5">
        <v>3</v>
      </c>
      <c r="I8" s="5">
        <f t="shared" si="0"/>
        <v>2909.04</v>
      </c>
      <c r="J8" s="5" t="s">
        <v>19</v>
      </c>
      <c r="K8" s="12">
        <f>I8+I9</f>
        <v>5818.08</v>
      </c>
    </row>
    <row r="9" s="1" customFormat="1" ht="25" customHeight="1" spans="1:11">
      <c r="A9" s="5">
        <v>6</v>
      </c>
      <c r="B9" s="6" t="s">
        <v>20</v>
      </c>
      <c r="C9" s="5">
        <v>658.08</v>
      </c>
      <c r="D9" s="7">
        <v>267.35</v>
      </c>
      <c r="E9" s="5">
        <v>6</v>
      </c>
      <c r="F9" s="5">
        <v>28.79</v>
      </c>
      <c r="G9" s="5">
        <v>9.46</v>
      </c>
      <c r="H9" s="5">
        <v>3</v>
      </c>
      <c r="I9" s="5">
        <f t="shared" si="0"/>
        <v>2909.04</v>
      </c>
      <c r="J9" s="5" t="s">
        <v>19</v>
      </c>
      <c r="K9" s="12"/>
    </row>
    <row r="10" s="1" customFormat="1" ht="25" customHeight="1" spans="1:11">
      <c r="A10" s="5">
        <v>7</v>
      </c>
      <c r="B10" s="9" t="s">
        <v>21</v>
      </c>
      <c r="C10" s="5">
        <v>658.08</v>
      </c>
      <c r="D10" s="7">
        <v>267.35</v>
      </c>
      <c r="E10" s="5">
        <v>6</v>
      </c>
      <c r="F10" s="5">
        <v>28.79</v>
      </c>
      <c r="G10" s="5">
        <v>9.46</v>
      </c>
      <c r="H10" s="5">
        <v>3</v>
      </c>
      <c r="I10" s="5">
        <f t="shared" si="0"/>
        <v>2909.04</v>
      </c>
      <c r="J10" s="12" t="s">
        <v>22</v>
      </c>
      <c r="K10" s="12">
        <f>I10</f>
        <v>2909.04</v>
      </c>
    </row>
    <row r="11" s="1" customFormat="1" ht="25" customHeight="1" spans="1:11">
      <c r="A11" s="5">
        <v>8</v>
      </c>
      <c r="B11" s="9" t="s">
        <v>23</v>
      </c>
      <c r="C11" s="5">
        <v>658.08</v>
      </c>
      <c r="D11" s="7">
        <v>267.35</v>
      </c>
      <c r="E11" s="5">
        <v>6</v>
      </c>
      <c r="F11" s="5">
        <v>28.79</v>
      </c>
      <c r="G11" s="5">
        <v>9.46</v>
      </c>
      <c r="H11" s="5">
        <v>3</v>
      </c>
      <c r="I11" s="5">
        <f t="shared" si="0"/>
        <v>2909.04</v>
      </c>
      <c r="J11" s="12" t="s">
        <v>24</v>
      </c>
      <c r="K11" s="12">
        <f>I11+I12</f>
        <v>5818.08</v>
      </c>
    </row>
    <row r="12" s="1" customFormat="1" ht="25" customHeight="1" spans="1:11">
      <c r="A12" s="5">
        <v>9</v>
      </c>
      <c r="B12" s="9" t="s">
        <v>25</v>
      </c>
      <c r="C12" s="5">
        <v>658.08</v>
      </c>
      <c r="D12" s="7">
        <v>267.35</v>
      </c>
      <c r="E12" s="5">
        <v>6</v>
      </c>
      <c r="F12" s="5">
        <v>28.79</v>
      </c>
      <c r="G12" s="5">
        <v>9.46</v>
      </c>
      <c r="H12" s="5">
        <v>3</v>
      </c>
      <c r="I12" s="5">
        <f t="shared" si="0"/>
        <v>2909.04</v>
      </c>
      <c r="J12" s="12" t="s">
        <v>24</v>
      </c>
      <c r="K12" s="12"/>
    </row>
    <row r="13" s="1" customFormat="1" ht="25" customHeight="1" spans="1:11">
      <c r="A13" s="5">
        <v>10</v>
      </c>
      <c r="B13" s="9" t="s">
        <v>26</v>
      </c>
      <c r="C13" s="5">
        <v>658.08</v>
      </c>
      <c r="D13" s="7">
        <v>267.35</v>
      </c>
      <c r="E13" s="5">
        <v>6</v>
      </c>
      <c r="F13" s="5">
        <v>28.79</v>
      </c>
      <c r="G13" s="5">
        <v>9.46</v>
      </c>
      <c r="H13" s="5">
        <v>3</v>
      </c>
      <c r="I13" s="5">
        <f t="shared" si="0"/>
        <v>2909.04</v>
      </c>
      <c r="J13" s="12" t="s">
        <v>27</v>
      </c>
      <c r="K13" s="12">
        <f>I13</f>
        <v>2909.04</v>
      </c>
    </row>
    <row r="14" s="1" customFormat="1" ht="25" customHeight="1" spans="1:11">
      <c r="A14" s="5">
        <v>11</v>
      </c>
      <c r="B14" s="9" t="s">
        <v>28</v>
      </c>
      <c r="C14" s="5">
        <v>658.08</v>
      </c>
      <c r="D14" s="7">
        <v>267.35</v>
      </c>
      <c r="E14" s="5">
        <v>6</v>
      </c>
      <c r="F14" s="5">
        <v>28.79</v>
      </c>
      <c r="G14" s="5">
        <v>9.46</v>
      </c>
      <c r="H14" s="5">
        <v>3</v>
      </c>
      <c r="I14" s="5">
        <f t="shared" si="0"/>
        <v>2909.04</v>
      </c>
      <c r="J14" s="12" t="s">
        <v>29</v>
      </c>
      <c r="K14" s="12">
        <f>I14+I15+I16+I17+I18+I19+I20</f>
        <v>20363.28</v>
      </c>
    </row>
    <row r="15" s="1" customFormat="1" ht="25" customHeight="1" spans="1:11">
      <c r="A15" s="5">
        <v>12</v>
      </c>
      <c r="B15" s="9" t="s">
        <v>30</v>
      </c>
      <c r="C15" s="5">
        <v>658.08</v>
      </c>
      <c r="D15" s="7">
        <v>267.35</v>
      </c>
      <c r="E15" s="5">
        <v>6</v>
      </c>
      <c r="F15" s="5">
        <v>28.79</v>
      </c>
      <c r="G15" s="5">
        <v>9.46</v>
      </c>
      <c r="H15" s="5">
        <v>3</v>
      </c>
      <c r="I15" s="5">
        <f t="shared" si="0"/>
        <v>2909.04</v>
      </c>
      <c r="J15" s="12" t="s">
        <v>29</v>
      </c>
      <c r="K15" s="12"/>
    </row>
    <row r="16" s="1" customFormat="1" ht="25" customHeight="1" spans="1:11">
      <c r="A16" s="5">
        <v>13</v>
      </c>
      <c r="B16" s="9" t="s">
        <v>31</v>
      </c>
      <c r="C16" s="5">
        <v>658.08</v>
      </c>
      <c r="D16" s="7">
        <v>267.35</v>
      </c>
      <c r="E16" s="5">
        <v>6</v>
      </c>
      <c r="F16" s="5">
        <v>28.79</v>
      </c>
      <c r="G16" s="5">
        <v>9.46</v>
      </c>
      <c r="H16" s="5">
        <v>3</v>
      </c>
      <c r="I16" s="5">
        <f t="shared" si="0"/>
        <v>2909.04</v>
      </c>
      <c r="J16" s="12" t="s">
        <v>29</v>
      </c>
      <c r="K16" s="12"/>
    </row>
    <row r="17" s="1" customFormat="1" ht="25" customHeight="1" spans="1:11">
      <c r="A17" s="5">
        <v>14</v>
      </c>
      <c r="B17" s="9" t="s">
        <v>32</v>
      </c>
      <c r="C17" s="5">
        <v>658.08</v>
      </c>
      <c r="D17" s="7">
        <v>267.35</v>
      </c>
      <c r="E17" s="5">
        <v>6</v>
      </c>
      <c r="F17" s="5">
        <v>28.79</v>
      </c>
      <c r="G17" s="5">
        <v>9.46</v>
      </c>
      <c r="H17" s="5">
        <v>3</v>
      </c>
      <c r="I17" s="5">
        <f t="shared" si="0"/>
        <v>2909.04</v>
      </c>
      <c r="J17" s="12" t="s">
        <v>29</v>
      </c>
      <c r="K17" s="12"/>
    </row>
    <row r="18" s="1" customFormat="1" ht="25" customHeight="1" spans="1:11">
      <c r="A18" s="5">
        <v>15</v>
      </c>
      <c r="B18" s="9" t="s">
        <v>33</v>
      </c>
      <c r="C18" s="5">
        <v>658.08</v>
      </c>
      <c r="D18" s="7">
        <v>267.35</v>
      </c>
      <c r="E18" s="5">
        <v>6</v>
      </c>
      <c r="F18" s="5">
        <v>28.79</v>
      </c>
      <c r="G18" s="5">
        <v>9.46</v>
      </c>
      <c r="H18" s="5">
        <v>3</v>
      </c>
      <c r="I18" s="5">
        <f t="shared" si="0"/>
        <v>2909.04</v>
      </c>
      <c r="J18" s="12" t="s">
        <v>29</v>
      </c>
      <c r="K18" s="12"/>
    </row>
    <row r="19" s="1" customFormat="1" ht="25" customHeight="1" spans="1:11">
      <c r="A19" s="5">
        <v>16</v>
      </c>
      <c r="B19" s="9" t="s">
        <v>34</v>
      </c>
      <c r="C19" s="5">
        <v>658.08</v>
      </c>
      <c r="D19" s="7">
        <v>267.35</v>
      </c>
      <c r="E19" s="5">
        <v>6</v>
      </c>
      <c r="F19" s="5">
        <v>28.79</v>
      </c>
      <c r="G19" s="5">
        <v>9.46</v>
      </c>
      <c r="H19" s="5">
        <v>3</v>
      </c>
      <c r="I19" s="5">
        <f t="shared" si="0"/>
        <v>2909.04</v>
      </c>
      <c r="J19" s="12" t="s">
        <v>29</v>
      </c>
      <c r="K19" s="12"/>
    </row>
    <row r="20" s="1" customFormat="1" ht="25" customHeight="1" spans="1:11">
      <c r="A20" s="5">
        <v>17</v>
      </c>
      <c r="B20" s="9" t="s">
        <v>35</v>
      </c>
      <c r="C20" s="5">
        <v>658.08</v>
      </c>
      <c r="D20" s="7">
        <v>267.35</v>
      </c>
      <c r="E20" s="5">
        <v>6</v>
      </c>
      <c r="F20" s="5">
        <v>28.79</v>
      </c>
      <c r="G20" s="5">
        <v>9.46</v>
      </c>
      <c r="H20" s="5">
        <v>3</v>
      </c>
      <c r="I20" s="5">
        <f t="shared" si="0"/>
        <v>2909.04</v>
      </c>
      <c r="J20" s="12" t="s">
        <v>29</v>
      </c>
      <c r="K20" s="12"/>
    </row>
    <row r="21" s="1" customFormat="1" ht="25" customHeight="1" spans="1:11">
      <c r="A21" s="5">
        <v>18</v>
      </c>
      <c r="B21" s="9" t="s">
        <v>36</v>
      </c>
      <c r="C21" s="5">
        <v>658.08</v>
      </c>
      <c r="D21" s="7">
        <v>267.35</v>
      </c>
      <c r="E21" s="5">
        <v>6</v>
      </c>
      <c r="F21" s="5">
        <v>28.79</v>
      </c>
      <c r="G21" s="5">
        <v>9.46</v>
      </c>
      <c r="H21" s="5">
        <v>3</v>
      </c>
      <c r="I21" s="5">
        <f t="shared" si="0"/>
        <v>2909.04</v>
      </c>
      <c r="J21" s="12" t="s">
        <v>37</v>
      </c>
      <c r="K21" s="12">
        <f>I21+I22+I23+I24+I25+I26+I27</f>
        <v>20363.28</v>
      </c>
    </row>
    <row r="22" s="1" customFormat="1" ht="25" customHeight="1" spans="1:11">
      <c r="A22" s="5">
        <v>19</v>
      </c>
      <c r="B22" s="9" t="s">
        <v>38</v>
      </c>
      <c r="C22" s="5">
        <v>658.08</v>
      </c>
      <c r="D22" s="7">
        <v>267.35</v>
      </c>
      <c r="E22" s="5">
        <v>6</v>
      </c>
      <c r="F22" s="5">
        <v>28.79</v>
      </c>
      <c r="G22" s="5">
        <v>9.46</v>
      </c>
      <c r="H22" s="5">
        <v>3</v>
      </c>
      <c r="I22" s="5">
        <f t="shared" si="0"/>
        <v>2909.04</v>
      </c>
      <c r="J22" s="12" t="s">
        <v>37</v>
      </c>
      <c r="K22" s="12"/>
    </row>
    <row r="23" s="1" customFormat="1" ht="25" customHeight="1" spans="1:11">
      <c r="A23" s="5">
        <v>20</v>
      </c>
      <c r="B23" s="9" t="s">
        <v>39</v>
      </c>
      <c r="C23" s="5">
        <v>658.08</v>
      </c>
      <c r="D23" s="7">
        <v>267.35</v>
      </c>
      <c r="E23" s="5">
        <v>6</v>
      </c>
      <c r="F23" s="5">
        <v>28.79</v>
      </c>
      <c r="G23" s="5">
        <v>9.46</v>
      </c>
      <c r="H23" s="5">
        <v>3</v>
      </c>
      <c r="I23" s="5">
        <f t="shared" si="0"/>
        <v>2909.04</v>
      </c>
      <c r="J23" s="12" t="s">
        <v>37</v>
      </c>
      <c r="K23" s="12"/>
    </row>
    <row r="24" s="1" customFormat="1" ht="25" customHeight="1" spans="1:11">
      <c r="A24" s="5">
        <v>21</v>
      </c>
      <c r="B24" s="9" t="s">
        <v>40</v>
      </c>
      <c r="C24" s="5">
        <v>658.08</v>
      </c>
      <c r="D24" s="7">
        <v>267.35</v>
      </c>
      <c r="E24" s="5">
        <v>6</v>
      </c>
      <c r="F24" s="5">
        <v>28.79</v>
      </c>
      <c r="G24" s="5">
        <v>9.46</v>
      </c>
      <c r="H24" s="5">
        <v>3</v>
      </c>
      <c r="I24" s="5">
        <f t="shared" si="0"/>
        <v>2909.04</v>
      </c>
      <c r="J24" s="12" t="s">
        <v>37</v>
      </c>
      <c r="K24" s="12"/>
    </row>
    <row r="25" s="1" customFormat="1" ht="25" customHeight="1" spans="1:11">
      <c r="A25" s="5">
        <v>22</v>
      </c>
      <c r="B25" s="9" t="s">
        <v>41</v>
      </c>
      <c r="C25" s="5">
        <v>658.08</v>
      </c>
      <c r="D25" s="7">
        <v>267.35</v>
      </c>
      <c r="E25" s="5">
        <v>6</v>
      </c>
      <c r="F25" s="5">
        <v>28.79</v>
      </c>
      <c r="G25" s="5">
        <v>9.46</v>
      </c>
      <c r="H25" s="5">
        <v>3</v>
      </c>
      <c r="I25" s="5">
        <f t="shared" si="0"/>
        <v>2909.04</v>
      </c>
      <c r="J25" s="12" t="s">
        <v>37</v>
      </c>
      <c r="K25" s="12"/>
    </row>
    <row r="26" s="1" customFormat="1" ht="25" customHeight="1" spans="1:11">
      <c r="A26" s="5">
        <v>23</v>
      </c>
      <c r="B26" s="9" t="s">
        <v>42</v>
      </c>
      <c r="C26" s="5">
        <v>658.08</v>
      </c>
      <c r="D26" s="7">
        <v>267.35</v>
      </c>
      <c r="E26" s="5">
        <v>6</v>
      </c>
      <c r="F26" s="5">
        <v>28.79</v>
      </c>
      <c r="G26" s="5">
        <v>9.46</v>
      </c>
      <c r="H26" s="5">
        <v>3</v>
      </c>
      <c r="I26" s="5">
        <f t="shared" si="0"/>
        <v>2909.04</v>
      </c>
      <c r="J26" s="12" t="s">
        <v>37</v>
      </c>
      <c r="K26" s="12"/>
    </row>
    <row r="27" s="1" customFormat="1" ht="25" customHeight="1" spans="1:11">
      <c r="A27" s="5">
        <v>24</v>
      </c>
      <c r="B27" s="8" t="s">
        <v>43</v>
      </c>
      <c r="C27" s="5">
        <v>658.08</v>
      </c>
      <c r="D27" s="7">
        <v>267.35</v>
      </c>
      <c r="E27" s="5">
        <v>6</v>
      </c>
      <c r="F27" s="5">
        <v>28.79</v>
      </c>
      <c r="G27" s="5">
        <v>9.46</v>
      </c>
      <c r="H27" s="5">
        <v>3</v>
      </c>
      <c r="I27" s="5">
        <f t="shared" si="0"/>
        <v>2909.04</v>
      </c>
      <c r="J27" s="12" t="s">
        <v>44</v>
      </c>
      <c r="K27" s="12"/>
    </row>
    <row r="28" s="1" customFormat="1" ht="25" customHeight="1" spans="1:11">
      <c r="A28" s="5">
        <v>25</v>
      </c>
      <c r="B28" s="9" t="s">
        <v>45</v>
      </c>
      <c r="C28" s="5">
        <v>658.08</v>
      </c>
      <c r="D28" s="7">
        <v>267.35</v>
      </c>
      <c r="E28" s="5">
        <v>6</v>
      </c>
      <c r="F28" s="5">
        <v>28.79</v>
      </c>
      <c r="G28" s="5">
        <v>9.46</v>
      </c>
      <c r="H28" s="5">
        <v>3</v>
      </c>
      <c r="I28" s="5">
        <f t="shared" ref="I28:I82" si="1">(C28+D28+E28+F28+G28)*H28</f>
        <v>2909.04</v>
      </c>
      <c r="J28" s="12" t="s">
        <v>46</v>
      </c>
      <c r="K28" s="12">
        <f>I28+I29</f>
        <v>5818.08</v>
      </c>
    </row>
    <row r="29" s="1" customFormat="1" ht="25" customHeight="1" spans="1:11">
      <c r="A29" s="5">
        <v>26</v>
      </c>
      <c r="B29" s="9" t="s">
        <v>47</v>
      </c>
      <c r="C29" s="5">
        <v>658.08</v>
      </c>
      <c r="D29" s="7">
        <v>267.35</v>
      </c>
      <c r="E29" s="5">
        <v>6</v>
      </c>
      <c r="F29" s="5">
        <v>28.79</v>
      </c>
      <c r="G29" s="5">
        <v>9.46</v>
      </c>
      <c r="H29" s="5">
        <v>3</v>
      </c>
      <c r="I29" s="5">
        <f t="shared" si="1"/>
        <v>2909.04</v>
      </c>
      <c r="J29" s="12" t="s">
        <v>46</v>
      </c>
      <c r="K29" s="12"/>
    </row>
    <row r="30" s="1" customFormat="1" ht="25" customHeight="1" spans="1:11">
      <c r="A30" s="5">
        <v>27</v>
      </c>
      <c r="B30" s="9" t="s">
        <v>48</v>
      </c>
      <c r="C30" s="5">
        <v>658.08</v>
      </c>
      <c r="D30" s="7">
        <v>267.35</v>
      </c>
      <c r="E30" s="5">
        <v>6</v>
      </c>
      <c r="F30" s="5">
        <v>28.79</v>
      </c>
      <c r="G30" s="5">
        <v>9.46</v>
      </c>
      <c r="H30" s="5">
        <v>3</v>
      </c>
      <c r="I30" s="5">
        <f t="shared" si="1"/>
        <v>2909.04</v>
      </c>
      <c r="J30" s="12" t="s">
        <v>49</v>
      </c>
      <c r="K30" s="12">
        <f>I30+I31+I32+I33+I34</f>
        <v>14545.2</v>
      </c>
    </row>
    <row r="31" s="1" customFormat="1" ht="25" customHeight="1" spans="1:11">
      <c r="A31" s="5">
        <v>28</v>
      </c>
      <c r="B31" s="9" t="s">
        <v>50</v>
      </c>
      <c r="C31" s="5">
        <v>658.08</v>
      </c>
      <c r="D31" s="7">
        <v>267.35</v>
      </c>
      <c r="E31" s="5">
        <v>6</v>
      </c>
      <c r="F31" s="5">
        <v>28.79</v>
      </c>
      <c r="G31" s="5">
        <v>9.46</v>
      </c>
      <c r="H31" s="5">
        <v>3</v>
      </c>
      <c r="I31" s="5">
        <f t="shared" si="1"/>
        <v>2909.04</v>
      </c>
      <c r="J31" s="12" t="s">
        <v>49</v>
      </c>
      <c r="K31" s="12"/>
    </row>
    <row r="32" s="1" customFormat="1" ht="25" customHeight="1" spans="1:11">
      <c r="A32" s="5">
        <v>29</v>
      </c>
      <c r="B32" s="9" t="s">
        <v>51</v>
      </c>
      <c r="C32" s="5">
        <v>658.08</v>
      </c>
      <c r="D32" s="7">
        <v>267.35</v>
      </c>
      <c r="E32" s="5">
        <v>6</v>
      </c>
      <c r="F32" s="5">
        <v>28.79</v>
      </c>
      <c r="G32" s="5">
        <v>9.46</v>
      </c>
      <c r="H32" s="5">
        <v>3</v>
      </c>
      <c r="I32" s="5">
        <f t="shared" si="1"/>
        <v>2909.04</v>
      </c>
      <c r="J32" s="12" t="s">
        <v>49</v>
      </c>
      <c r="K32" s="12"/>
    </row>
    <row r="33" s="1" customFormat="1" ht="25" customHeight="1" spans="1:11">
      <c r="A33" s="5">
        <v>30</v>
      </c>
      <c r="B33" s="10" t="s">
        <v>52</v>
      </c>
      <c r="C33" s="5">
        <v>658.08</v>
      </c>
      <c r="D33" s="7">
        <v>267.35</v>
      </c>
      <c r="E33" s="5">
        <v>6</v>
      </c>
      <c r="F33" s="5">
        <v>28.79</v>
      </c>
      <c r="G33" s="5">
        <v>9.46</v>
      </c>
      <c r="H33" s="5">
        <v>3</v>
      </c>
      <c r="I33" s="5">
        <f t="shared" si="1"/>
        <v>2909.04</v>
      </c>
      <c r="J33" s="5" t="s">
        <v>49</v>
      </c>
      <c r="K33" s="12"/>
    </row>
    <row r="34" s="1" customFormat="1" ht="25" customHeight="1" spans="1:11">
      <c r="A34" s="5">
        <v>31</v>
      </c>
      <c r="B34" s="11" t="s">
        <v>53</v>
      </c>
      <c r="C34" s="5">
        <v>658.08</v>
      </c>
      <c r="D34" s="7">
        <v>267.35</v>
      </c>
      <c r="E34" s="5">
        <v>6</v>
      </c>
      <c r="F34" s="5">
        <v>28.79</v>
      </c>
      <c r="G34" s="5">
        <v>9.46</v>
      </c>
      <c r="H34" s="5">
        <v>3</v>
      </c>
      <c r="I34" s="5">
        <f t="shared" si="1"/>
        <v>2909.04</v>
      </c>
      <c r="J34" s="13" t="s">
        <v>49</v>
      </c>
      <c r="K34" s="12"/>
    </row>
    <row r="35" s="1" customFormat="1" ht="25" customHeight="1" spans="1:11">
      <c r="A35" s="5">
        <v>32</v>
      </c>
      <c r="B35" s="9" t="s">
        <v>54</v>
      </c>
      <c r="C35" s="5">
        <v>658.08</v>
      </c>
      <c r="D35" s="7">
        <v>267.35</v>
      </c>
      <c r="E35" s="5">
        <v>6</v>
      </c>
      <c r="F35" s="5">
        <v>28.79</v>
      </c>
      <c r="G35" s="5">
        <v>9.46</v>
      </c>
      <c r="H35" s="5">
        <v>3</v>
      </c>
      <c r="I35" s="5">
        <f t="shared" si="1"/>
        <v>2909.04</v>
      </c>
      <c r="J35" s="12" t="s">
        <v>55</v>
      </c>
      <c r="K35" s="12">
        <f>I35+I36</f>
        <v>5818.08</v>
      </c>
    </row>
    <row r="36" s="1" customFormat="1" ht="25" customHeight="1" spans="1:11">
      <c r="A36" s="5">
        <v>33</v>
      </c>
      <c r="B36" s="9" t="s">
        <v>56</v>
      </c>
      <c r="C36" s="5">
        <v>658.08</v>
      </c>
      <c r="D36" s="7">
        <v>267.35</v>
      </c>
      <c r="E36" s="5">
        <v>6</v>
      </c>
      <c r="F36" s="5">
        <v>28.79</v>
      </c>
      <c r="G36" s="5">
        <v>9.46</v>
      </c>
      <c r="H36" s="5">
        <v>3</v>
      </c>
      <c r="I36" s="5">
        <f t="shared" si="1"/>
        <v>2909.04</v>
      </c>
      <c r="J36" s="12" t="s">
        <v>55</v>
      </c>
      <c r="K36" s="12"/>
    </row>
    <row r="37" s="1" customFormat="1" ht="25" customHeight="1" spans="1:11">
      <c r="A37" s="5">
        <v>34</v>
      </c>
      <c r="B37" s="9" t="s">
        <v>57</v>
      </c>
      <c r="C37" s="5">
        <v>658.08</v>
      </c>
      <c r="D37" s="7">
        <v>267.35</v>
      </c>
      <c r="E37" s="5">
        <v>6</v>
      </c>
      <c r="F37" s="5">
        <v>28.79</v>
      </c>
      <c r="G37" s="5">
        <v>9.46</v>
      </c>
      <c r="H37" s="5">
        <v>3</v>
      </c>
      <c r="I37" s="5">
        <f t="shared" si="1"/>
        <v>2909.04</v>
      </c>
      <c r="J37" s="12" t="s">
        <v>58</v>
      </c>
      <c r="K37" s="12">
        <f>I37+I38</f>
        <v>5818.08</v>
      </c>
    </row>
    <row r="38" s="1" customFormat="1" ht="25" customHeight="1" spans="1:11">
      <c r="A38" s="5">
        <v>35</v>
      </c>
      <c r="B38" s="10" t="s">
        <v>59</v>
      </c>
      <c r="C38" s="5">
        <v>658.08</v>
      </c>
      <c r="D38" s="7">
        <v>267.35</v>
      </c>
      <c r="E38" s="5">
        <v>6</v>
      </c>
      <c r="F38" s="5">
        <v>28.79</v>
      </c>
      <c r="G38" s="5">
        <v>9.46</v>
      </c>
      <c r="H38" s="5">
        <v>3</v>
      </c>
      <c r="I38" s="5">
        <f t="shared" si="1"/>
        <v>2909.04</v>
      </c>
      <c r="J38" s="13" t="s">
        <v>58</v>
      </c>
      <c r="K38" s="12"/>
    </row>
    <row r="39" s="1" customFormat="1" ht="25" customHeight="1" spans="1:11">
      <c r="A39" s="5">
        <v>36</v>
      </c>
      <c r="B39" s="9" t="s">
        <v>60</v>
      </c>
      <c r="C39" s="5">
        <v>658.08</v>
      </c>
      <c r="D39" s="7">
        <v>267.35</v>
      </c>
      <c r="E39" s="5">
        <v>6</v>
      </c>
      <c r="F39" s="5">
        <v>28.79</v>
      </c>
      <c r="G39" s="5">
        <v>9.46</v>
      </c>
      <c r="H39" s="5">
        <v>3</v>
      </c>
      <c r="I39" s="5">
        <f t="shared" si="1"/>
        <v>2909.04</v>
      </c>
      <c r="J39" s="12" t="s">
        <v>61</v>
      </c>
      <c r="K39" s="12">
        <f>I39+I40+I41</f>
        <v>8727.12</v>
      </c>
    </row>
    <row r="40" s="1" customFormat="1" ht="25" customHeight="1" spans="1:11">
      <c r="A40" s="5">
        <v>37</v>
      </c>
      <c r="B40" s="9" t="s">
        <v>62</v>
      </c>
      <c r="C40" s="5">
        <v>658.08</v>
      </c>
      <c r="D40" s="7">
        <v>267.35</v>
      </c>
      <c r="E40" s="5">
        <v>6</v>
      </c>
      <c r="F40" s="5">
        <v>28.79</v>
      </c>
      <c r="G40" s="5">
        <v>9.46</v>
      </c>
      <c r="H40" s="5">
        <v>3</v>
      </c>
      <c r="I40" s="5">
        <f t="shared" si="1"/>
        <v>2909.04</v>
      </c>
      <c r="J40" s="12" t="s">
        <v>61</v>
      </c>
      <c r="K40" s="12"/>
    </row>
    <row r="41" s="1" customFormat="1" ht="25" customHeight="1" spans="1:11">
      <c r="A41" s="5">
        <v>38</v>
      </c>
      <c r="B41" s="9" t="s">
        <v>63</v>
      </c>
      <c r="C41" s="5">
        <v>658.08</v>
      </c>
      <c r="D41" s="7">
        <v>267.35</v>
      </c>
      <c r="E41" s="5">
        <v>6</v>
      </c>
      <c r="F41" s="5">
        <v>28.79</v>
      </c>
      <c r="G41" s="5">
        <v>9.46</v>
      </c>
      <c r="H41" s="5">
        <v>3</v>
      </c>
      <c r="I41" s="5">
        <f t="shared" si="1"/>
        <v>2909.04</v>
      </c>
      <c r="J41" s="12" t="s">
        <v>64</v>
      </c>
      <c r="K41" s="12"/>
    </row>
    <row r="42" s="1" customFormat="1" ht="25" customHeight="1" spans="1:11">
      <c r="A42" s="5">
        <v>39</v>
      </c>
      <c r="B42" s="9" t="s">
        <v>65</v>
      </c>
      <c r="C42" s="5">
        <v>658.08</v>
      </c>
      <c r="D42" s="7">
        <v>267.35</v>
      </c>
      <c r="E42" s="5">
        <v>6</v>
      </c>
      <c r="F42" s="5">
        <v>28.79</v>
      </c>
      <c r="G42" s="5">
        <v>9.46</v>
      </c>
      <c r="H42" s="5">
        <v>3</v>
      </c>
      <c r="I42" s="5">
        <f t="shared" si="1"/>
        <v>2909.04</v>
      </c>
      <c r="J42" s="12" t="s">
        <v>66</v>
      </c>
      <c r="K42" s="12">
        <f t="shared" ref="K42:K46" si="2">I42+I43</f>
        <v>5818.08</v>
      </c>
    </row>
    <row r="43" s="1" customFormat="1" ht="25" customHeight="1" spans="1:11">
      <c r="A43" s="5">
        <v>40</v>
      </c>
      <c r="B43" s="9" t="s">
        <v>67</v>
      </c>
      <c r="C43" s="5">
        <v>658.08</v>
      </c>
      <c r="D43" s="7">
        <v>267.35</v>
      </c>
      <c r="E43" s="5">
        <v>6</v>
      </c>
      <c r="F43" s="5">
        <v>28.79</v>
      </c>
      <c r="G43" s="5">
        <v>9.46</v>
      </c>
      <c r="H43" s="5">
        <v>3</v>
      </c>
      <c r="I43" s="5">
        <f t="shared" si="1"/>
        <v>2909.04</v>
      </c>
      <c r="J43" s="12" t="s">
        <v>66</v>
      </c>
      <c r="K43" s="12"/>
    </row>
    <row r="44" s="1" customFormat="1" ht="25" customHeight="1" spans="1:11">
      <c r="A44" s="5">
        <v>41</v>
      </c>
      <c r="B44" s="9" t="s">
        <v>68</v>
      </c>
      <c r="C44" s="5">
        <v>658.08</v>
      </c>
      <c r="D44" s="7">
        <v>267.35</v>
      </c>
      <c r="E44" s="5">
        <v>6</v>
      </c>
      <c r="F44" s="5">
        <v>28.79</v>
      </c>
      <c r="G44" s="5">
        <v>9.46</v>
      </c>
      <c r="H44" s="5">
        <v>3</v>
      </c>
      <c r="I44" s="5">
        <f t="shared" si="1"/>
        <v>2909.04</v>
      </c>
      <c r="J44" s="12" t="s">
        <v>69</v>
      </c>
      <c r="K44" s="12">
        <f t="shared" si="2"/>
        <v>5818.08</v>
      </c>
    </row>
    <row r="45" s="1" customFormat="1" ht="25" customHeight="1" spans="1:11">
      <c r="A45" s="5">
        <v>42</v>
      </c>
      <c r="B45" s="9" t="s">
        <v>70</v>
      </c>
      <c r="C45" s="5">
        <v>658.08</v>
      </c>
      <c r="D45" s="7">
        <v>267.35</v>
      </c>
      <c r="E45" s="5">
        <v>6</v>
      </c>
      <c r="F45" s="5">
        <v>28.79</v>
      </c>
      <c r="G45" s="5">
        <v>9.46</v>
      </c>
      <c r="H45" s="5">
        <v>3</v>
      </c>
      <c r="I45" s="5">
        <f t="shared" si="1"/>
        <v>2909.04</v>
      </c>
      <c r="J45" s="12" t="s">
        <v>69</v>
      </c>
      <c r="K45" s="12"/>
    </row>
    <row r="46" s="1" customFormat="1" ht="25" customHeight="1" spans="1:11">
      <c r="A46" s="5">
        <v>43</v>
      </c>
      <c r="B46" s="9" t="s">
        <v>71</v>
      </c>
      <c r="C46" s="5">
        <v>658.08</v>
      </c>
      <c r="D46" s="7">
        <v>267.35</v>
      </c>
      <c r="E46" s="5">
        <v>6</v>
      </c>
      <c r="F46" s="5">
        <v>28.79</v>
      </c>
      <c r="G46" s="5">
        <v>9.46</v>
      </c>
      <c r="H46" s="5">
        <v>3</v>
      </c>
      <c r="I46" s="5">
        <f t="shared" si="1"/>
        <v>2909.04</v>
      </c>
      <c r="J46" s="12" t="s">
        <v>72</v>
      </c>
      <c r="K46" s="12">
        <f t="shared" si="2"/>
        <v>5818.08</v>
      </c>
    </row>
    <row r="47" s="1" customFormat="1" ht="25" customHeight="1" spans="1:11">
      <c r="A47" s="5">
        <v>44</v>
      </c>
      <c r="B47" s="9" t="s">
        <v>73</v>
      </c>
      <c r="C47" s="5">
        <v>658.08</v>
      </c>
      <c r="D47" s="7">
        <v>267.35</v>
      </c>
      <c r="E47" s="5">
        <v>6</v>
      </c>
      <c r="F47" s="5">
        <v>28.79</v>
      </c>
      <c r="G47" s="5">
        <v>9.46</v>
      </c>
      <c r="H47" s="5">
        <v>3</v>
      </c>
      <c r="I47" s="5">
        <f t="shared" si="1"/>
        <v>2909.04</v>
      </c>
      <c r="J47" s="12" t="s">
        <v>72</v>
      </c>
      <c r="K47" s="12"/>
    </row>
    <row r="48" s="1" customFormat="1" ht="25" customHeight="1" spans="1:11">
      <c r="A48" s="5">
        <v>45</v>
      </c>
      <c r="B48" s="9" t="s">
        <v>74</v>
      </c>
      <c r="C48" s="5">
        <v>658.08</v>
      </c>
      <c r="D48" s="7">
        <v>267.35</v>
      </c>
      <c r="E48" s="5">
        <v>6</v>
      </c>
      <c r="F48" s="5">
        <v>28.79</v>
      </c>
      <c r="G48" s="5">
        <v>9.46</v>
      </c>
      <c r="H48" s="5">
        <v>3</v>
      </c>
      <c r="I48" s="5">
        <f t="shared" si="1"/>
        <v>2909.04</v>
      </c>
      <c r="J48" s="12" t="s">
        <v>75</v>
      </c>
      <c r="K48" s="12">
        <f>I48+I49+I50+I51+I52+I53</f>
        <v>17454.24</v>
      </c>
    </row>
    <row r="49" s="1" customFormat="1" ht="25" customHeight="1" spans="1:11">
      <c r="A49" s="5">
        <v>46</v>
      </c>
      <c r="B49" s="9" t="s">
        <v>76</v>
      </c>
      <c r="C49" s="5">
        <v>658.08</v>
      </c>
      <c r="D49" s="7">
        <v>267.35</v>
      </c>
      <c r="E49" s="5">
        <v>6</v>
      </c>
      <c r="F49" s="5">
        <v>28.79</v>
      </c>
      <c r="G49" s="5">
        <v>9.46</v>
      </c>
      <c r="H49" s="5">
        <v>3</v>
      </c>
      <c r="I49" s="5">
        <f t="shared" si="1"/>
        <v>2909.04</v>
      </c>
      <c r="J49" s="12" t="s">
        <v>75</v>
      </c>
      <c r="K49" s="12"/>
    </row>
    <row r="50" s="1" customFormat="1" ht="25" customHeight="1" spans="1:11">
      <c r="A50" s="5">
        <v>47</v>
      </c>
      <c r="B50" s="6" t="s">
        <v>77</v>
      </c>
      <c r="C50" s="5">
        <v>658.08</v>
      </c>
      <c r="D50" s="7">
        <v>267.35</v>
      </c>
      <c r="E50" s="5">
        <v>6</v>
      </c>
      <c r="F50" s="5">
        <v>28.79</v>
      </c>
      <c r="G50" s="5">
        <v>9.46</v>
      </c>
      <c r="H50" s="5">
        <v>3</v>
      </c>
      <c r="I50" s="5">
        <f t="shared" si="1"/>
        <v>2909.04</v>
      </c>
      <c r="J50" s="12" t="s">
        <v>75</v>
      </c>
      <c r="K50" s="12"/>
    </row>
    <row r="51" s="1" customFormat="1" ht="25" customHeight="1" spans="1:11">
      <c r="A51" s="5">
        <v>48</v>
      </c>
      <c r="B51" s="8" t="s">
        <v>78</v>
      </c>
      <c r="C51" s="5">
        <v>658.08</v>
      </c>
      <c r="D51" s="7">
        <v>267.35</v>
      </c>
      <c r="E51" s="5">
        <v>6</v>
      </c>
      <c r="F51" s="5">
        <v>28.79</v>
      </c>
      <c r="G51" s="5">
        <v>9.46</v>
      </c>
      <c r="H51" s="5">
        <v>3</v>
      </c>
      <c r="I51" s="5">
        <f t="shared" si="1"/>
        <v>2909.04</v>
      </c>
      <c r="J51" s="12" t="s">
        <v>75</v>
      </c>
      <c r="K51" s="12"/>
    </row>
    <row r="52" s="1" customFormat="1" ht="25" customHeight="1" spans="1:11">
      <c r="A52" s="5">
        <v>49</v>
      </c>
      <c r="B52" s="6" t="s">
        <v>79</v>
      </c>
      <c r="C52" s="5">
        <v>658.08</v>
      </c>
      <c r="D52" s="7">
        <v>267.35</v>
      </c>
      <c r="E52" s="5">
        <v>6</v>
      </c>
      <c r="F52" s="5">
        <v>28.79</v>
      </c>
      <c r="G52" s="5">
        <v>9.46</v>
      </c>
      <c r="H52" s="5">
        <v>3</v>
      </c>
      <c r="I52" s="5">
        <f t="shared" si="1"/>
        <v>2909.04</v>
      </c>
      <c r="J52" s="12" t="s">
        <v>75</v>
      </c>
      <c r="K52" s="12"/>
    </row>
    <row r="53" s="1" customFormat="1" ht="25" customHeight="1" spans="1:11">
      <c r="A53" s="5">
        <v>50</v>
      </c>
      <c r="B53" s="6" t="s">
        <v>80</v>
      </c>
      <c r="C53" s="5">
        <v>658.08</v>
      </c>
      <c r="D53" s="7">
        <v>267.35</v>
      </c>
      <c r="E53" s="5">
        <v>6</v>
      </c>
      <c r="F53" s="5">
        <v>28.79</v>
      </c>
      <c r="G53" s="5">
        <v>9.46</v>
      </c>
      <c r="H53" s="5">
        <v>3</v>
      </c>
      <c r="I53" s="5">
        <f t="shared" si="1"/>
        <v>2909.04</v>
      </c>
      <c r="J53" s="12" t="s">
        <v>75</v>
      </c>
      <c r="K53" s="12"/>
    </row>
    <row r="54" s="1" customFormat="1" ht="25" customHeight="1" spans="1:11">
      <c r="A54" s="5">
        <v>51</v>
      </c>
      <c r="B54" s="6" t="s">
        <v>81</v>
      </c>
      <c r="C54" s="5">
        <v>658.08</v>
      </c>
      <c r="D54" s="7">
        <v>267.35</v>
      </c>
      <c r="E54" s="5">
        <v>6</v>
      </c>
      <c r="F54" s="5">
        <v>28.79</v>
      </c>
      <c r="G54" s="5">
        <v>9.46</v>
      </c>
      <c r="H54" s="5">
        <v>3</v>
      </c>
      <c r="I54" s="5">
        <f t="shared" si="1"/>
        <v>2909.04</v>
      </c>
      <c r="J54" s="12" t="s">
        <v>82</v>
      </c>
      <c r="K54" s="12">
        <f>I54</f>
        <v>2909.04</v>
      </c>
    </row>
    <row r="55" s="1" customFormat="1" ht="25" customHeight="1" spans="1:11">
      <c r="A55" s="5">
        <v>52</v>
      </c>
      <c r="B55" s="9" t="s">
        <v>83</v>
      </c>
      <c r="C55" s="5">
        <v>658.08</v>
      </c>
      <c r="D55" s="7">
        <v>267.35</v>
      </c>
      <c r="E55" s="5">
        <v>6</v>
      </c>
      <c r="F55" s="5">
        <v>28.79</v>
      </c>
      <c r="G55" s="5">
        <v>9.46</v>
      </c>
      <c r="H55" s="5">
        <v>3</v>
      </c>
      <c r="I55" s="5">
        <f t="shared" si="1"/>
        <v>2909.04</v>
      </c>
      <c r="J55" s="12" t="s">
        <v>84</v>
      </c>
      <c r="K55" s="12">
        <f>I55</f>
        <v>2909.04</v>
      </c>
    </row>
    <row r="56" s="1" customFormat="1" ht="25" customHeight="1" spans="1:11">
      <c r="A56" s="5">
        <v>53</v>
      </c>
      <c r="B56" s="6" t="s">
        <v>85</v>
      </c>
      <c r="C56" s="5">
        <v>658.08</v>
      </c>
      <c r="D56" s="7">
        <v>267.35</v>
      </c>
      <c r="E56" s="5">
        <v>6</v>
      </c>
      <c r="F56" s="5">
        <v>28.79</v>
      </c>
      <c r="G56" s="5">
        <v>9.46</v>
      </c>
      <c r="H56" s="5">
        <v>3</v>
      </c>
      <c r="I56" s="5">
        <f t="shared" si="1"/>
        <v>2909.04</v>
      </c>
      <c r="J56" s="9" t="s">
        <v>86</v>
      </c>
      <c r="K56" s="12">
        <f>I56</f>
        <v>2909.04</v>
      </c>
    </row>
    <row r="57" s="1" customFormat="1" ht="25" customHeight="1" spans="1:11">
      <c r="A57" s="5">
        <v>54</v>
      </c>
      <c r="B57" s="9" t="s">
        <v>87</v>
      </c>
      <c r="C57" s="5">
        <v>658.08</v>
      </c>
      <c r="D57" s="7">
        <v>267.35</v>
      </c>
      <c r="E57" s="5">
        <v>6</v>
      </c>
      <c r="F57" s="5">
        <v>28.79</v>
      </c>
      <c r="G57" s="5">
        <v>9.46</v>
      </c>
      <c r="H57" s="5">
        <v>3</v>
      </c>
      <c r="I57" s="5">
        <f t="shared" si="1"/>
        <v>2909.04</v>
      </c>
      <c r="J57" s="12" t="s">
        <v>88</v>
      </c>
      <c r="K57" s="12">
        <f>I57+I58</f>
        <v>5818.08</v>
      </c>
    </row>
    <row r="58" s="1" customFormat="1" ht="25" customHeight="1" spans="1:11">
      <c r="A58" s="5">
        <v>55</v>
      </c>
      <c r="B58" s="9" t="s">
        <v>89</v>
      </c>
      <c r="C58" s="5">
        <v>658.08</v>
      </c>
      <c r="D58" s="7">
        <v>267.35</v>
      </c>
      <c r="E58" s="5">
        <v>6</v>
      </c>
      <c r="F58" s="5">
        <v>28.79</v>
      </c>
      <c r="G58" s="5">
        <v>9.46</v>
      </c>
      <c r="H58" s="5">
        <v>3</v>
      </c>
      <c r="I58" s="5">
        <f t="shared" si="1"/>
        <v>2909.04</v>
      </c>
      <c r="J58" s="12" t="s">
        <v>88</v>
      </c>
      <c r="K58" s="12"/>
    </row>
    <row r="59" s="1" customFormat="1" ht="25" customHeight="1" spans="1:11">
      <c r="A59" s="5">
        <v>56</v>
      </c>
      <c r="B59" s="9" t="s">
        <v>90</v>
      </c>
      <c r="C59" s="5">
        <v>658.08</v>
      </c>
      <c r="D59" s="7">
        <v>267.35</v>
      </c>
      <c r="E59" s="5">
        <v>6</v>
      </c>
      <c r="F59" s="5">
        <v>28.79</v>
      </c>
      <c r="G59" s="5">
        <v>9.46</v>
      </c>
      <c r="H59" s="5">
        <v>3</v>
      </c>
      <c r="I59" s="5">
        <f t="shared" si="1"/>
        <v>2909.04</v>
      </c>
      <c r="J59" s="12" t="s">
        <v>91</v>
      </c>
      <c r="K59" s="14">
        <f>I59+I60</f>
        <v>5818.08</v>
      </c>
    </row>
    <row r="60" s="1" customFormat="1" ht="25" customHeight="1" spans="1:11">
      <c r="A60" s="5">
        <v>57</v>
      </c>
      <c r="B60" s="9" t="s">
        <v>92</v>
      </c>
      <c r="C60" s="5">
        <v>658.08</v>
      </c>
      <c r="D60" s="7">
        <v>267.35</v>
      </c>
      <c r="E60" s="5">
        <v>6</v>
      </c>
      <c r="F60" s="5">
        <v>28.79</v>
      </c>
      <c r="G60" s="5">
        <v>9.46</v>
      </c>
      <c r="H60" s="5">
        <v>3</v>
      </c>
      <c r="I60" s="5">
        <f t="shared" si="1"/>
        <v>2909.04</v>
      </c>
      <c r="J60" s="12" t="s">
        <v>91</v>
      </c>
      <c r="K60" s="14"/>
    </row>
    <row r="61" s="1" customFormat="1" ht="25" customHeight="1" spans="1:11">
      <c r="A61" s="5">
        <v>58</v>
      </c>
      <c r="B61" s="9" t="s">
        <v>93</v>
      </c>
      <c r="C61" s="5">
        <v>658.08</v>
      </c>
      <c r="D61" s="7">
        <v>267.35</v>
      </c>
      <c r="E61" s="5">
        <v>6</v>
      </c>
      <c r="F61" s="5">
        <v>28.79</v>
      </c>
      <c r="G61" s="5">
        <v>9.46</v>
      </c>
      <c r="H61" s="5">
        <v>3</v>
      </c>
      <c r="I61" s="5">
        <f t="shared" si="1"/>
        <v>2909.04</v>
      </c>
      <c r="J61" s="12" t="s">
        <v>94</v>
      </c>
      <c r="K61" s="12">
        <f t="shared" ref="K61:K64" si="3">I61</f>
        <v>2909.04</v>
      </c>
    </row>
    <row r="62" s="1" customFormat="1" ht="25" customHeight="1" spans="1:11">
      <c r="A62" s="5">
        <v>59</v>
      </c>
      <c r="B62" s="9" t="s">
        <v>95</v>
      </c>
      <c r="C62" s="5">
        <v>658.08</v>
      </c>
      <c r="D62" s="7">
        <v>267.35</v>
      </c>
      <c r="E62" s="5">
        <v>6</v>
      </c>
      <c r="F62" s="5">
        <v>28.79</v>
      </c>
      <c r="G62" s="5">
        <v>9.46</v>
      </c>
      <c r="H62" s="5">
        <v>3</v>
      </c>
      <c r="I62" s="5">
        <f t="shared" si="1"/>
        <v>2909.04</v>
      </c>
      <c r="J62" s="12" t="s">
        <v>96</v>
      </c>
      <c r="K62" s="12">
        <f t="shared" si="3"/>
        <v>2909.04</v>
      </c>
    </row>
    <row r="63" s="1" customFormat="1" ht="25" customHeight="1" spans="1:11">
      <c r="A63" s="5">
        <v>60</v>
      </c>
      <c r="B63" s="9" t="s">
        <v>97</v>
      </c>
      <c r="C63" s="5">
        <v>658.08</v>
      </c>
      <c r="D63" s="7">
        <v>267.35</v>
      </c>
      <c r="E63" s="5">
        <v>6</v>
      </c>
      <c r="F63" s="5">
        <v>28.79</v>
      </c>
      <c r="G63" s="5">
        <v>9.46</v>
      </c>
      <c r="H63" s="5">
        <v>3</v>
      </c>
      <c r="I63" s="5">
        <f t="shared" si="1"/>
        <v>2909.04</v>
      </c>
      <c r="J63" s="12" t="s">
        <v>98</v>
      </c>
      <c r="K63" s="12">
        <f t="shared" si="3"/>
        <v>2909.04</v>
      </c>
    </row>
    <row r="64" s="1" customFormat="1" ht="25" customHeight="1" spans="1:11">
      <c r="A64" s="5">
        <v>61</v>
      </c>
      <c r="B64" s="9" t="s">
        <v>99</v>
      </c>
      <c r="C64" s="5">
        <v>658.08</v>
      </c>
      <c r="D64" s="7">
        <v>267.35</v>
      </c>
      <c r="E64" s="5">
        <v>6</v>
      </c>
      <c r="F64" s="5">
        <v>28.79</v>
      </c>
      <c r="G64" s="5">
        <v>9.46</v>
      </c>
      <c r="H64" s="5">
        <v>3</v>
      </c>
      <c r="I64" s="5">
        <f t="shared" si="1"/>
        <v>2909.04</v>
      </c>
      <c r="J64" s="12" t="s">
        <v>100</v>
      </c>
      <c r="K64" s="12">
        <f t="shared" si="3"/>
        <v>2909.04</v>
      </c>
    </row>
    <row r="65" s="1" customFormat="1" ht="25" customHeight="1" spans="1:11">
      <c r="A65" s="5">
        <v>62</v>
      </c>
      <c r="B65" s="9" t="s">
        <v>101</v>
      </c>
      <c r="C65" s="5">
        <v>658.08</v>
      </c>
      <c r="D65" s="7">
        <v>267.35</v>
      </c>
      <c r="E65" s="5">
        <v>6</v>
      </c>
      <c r="F65" s="5">
        <v>28.79</v>
      </c>
      <c r="G65" s="5">
        <v>9.46</v>
      </c>
      <c r="H65" s="5">
        <v>1</v>
      </c>
      <c r="I65" s="5">
        <f t="shared" si="1"/>
        <v>969.68</v>
      </c>
      <c r="J65" s="9" t="s">
        <v>102</v>
      </c>
      <c r="K65" s="12">
        <f>I65+I66+I67</f>
        <v>2909.04</v>
      </c>
    </row>
    <row r="66" s="1" customFormat="1" ht="25" customHeight="1" spans="1:11">
      <c r="A66" s="5">
        <v>63</v>
      </c>
      <c r="B66" s="9" t="s">
        <v>103</v>
      </c>
      <c r="C66" s="5">
        <v>658.08</v>
      </c>
      <c r="D66" s="7">
        <v>267.35</v>
      </c>
      <c r="E66" s="5">
        <v>6</v>
      </c>
      <c r="F66" s="5">
        <v>28.79</v>
      </c>
      <c r="G66" s="5">
        <v>9.46</v>
      </c>
      <c r="H66" s="5">
        <v>1</v>
      </c>
      <c r="I66" s="5">
        <f t="shared" si="1"/>
        <v>969.68</v>
      </c>
      <c r="J66" s="9" t="s">
        <v>102</v>
      </c>
      <c r="K66" s="12"/>
    </row>
    <row r="67" s="1" customFormat="1" ht="25" customHeight="1" spans="1:11">
      <c r="A67" s="5">
        <v>64</v>
      </c>
      <c r="B67" s="9" t="s">
        <v>104</v>
      </c>
      <c r="C67" s="5">
        <v>658.08</v>
      </c>
      <c r="D67" s="7">
        <v>267.35</v>
      </c>
      <c r="E67" s="5">
        <v>6</v>
      </c>
      <c r="F67" s="5">
        <v>28.79</v>
      </c>
      <c r="G67" s="5">
        <v>9.46</v>
      </c>
      <c r="H67" s="5">
        <v>1</v>
      </c>
      <c r="I67" s="5">
        <f t="shared" si="1"/>
        <v>969.68</v>
      </c>
      <c r="J67" s="9" t="s">
        <v>102</v>
      </c>
      <c r="K67" s="12"/>
    </row>
    <row r="68" s="1" customFormat="1" ht="25" customHeight="1" spans="1:11">
      <c r="A68" s="5">
        <v>65</v>
      </c>
      <c r="B68" s="9" t="s">
        <v>105</v>
      </c>
      <c r="C68" s="5">
        <v>658.08</v>
      </c>
      <c r="D68" s="7">
        <v>267.35</v>
      </c>
      <c r="E68" s="5">
        <v>6</v>
      </c>
      <c r="F68" s="5">
        <v>28.79</v>
      </c>
      <c r="G68" s="5">
        <v>9.46</v>
      </c>
      <c r="H68" s="5">
        <v>1</v>
      </c>
      <c r="I68" s="5">
        <f t="shared" si="1"/>
        <v>969.68</v>
      </c>
      <c r="J68" s="5" t="s">
        <v>106</v>
      </c>
      <c r="K68" s="12">
        <f>I68+I69+I70</f>
        <v>2909.04</v>
      </c>
    </row>
    <row r="69" s="1" customFormat="1" ht="25" customHeight="1" spans="1:11">
      <c r="A69" s="5">
        <v>66</v>
      </c>
      <c r="B69" s="9" t="s">
        <v>107</v>
      </c>
      <c r="C69" s="5">
        <v>658.08</v>
      </c>
      <c r="D69" s="7">
        <v>267.35</v>
      </c>
      <c r="E69" s="5">
        <v>6</v>
      </c>
      <c r="F69" s="5">
        <v>28.79</v>
      </c>
      <c r="G69" s="5">
        <v>9.46</v>
      </c>
      <c r="H69" s="5">
        <v>1</v>
      </c>
      <c r="I69" s="5">
        <f t="shared" si="1"/>
        <v>969.68</v>
      </c>
      <c r="J69" s="5" t="s">
        <v>106</v>
      </c>
      <c r="K69" s="12"/>
    </row>
    <row r="70" s="1" customFormat="1" ht="25" customHeight="1" spans="1:11">
      <c r="A70" s="5">
        <v>67</v>
      </c>
      <c r="B70" s="9" t="s">
        <v>108</v>
      </c>
      <c r="C70" s="5">
        <v>658.08</v>
      </c>
      <c r="D70" s="7">
        <v>267.35</v>
      </c>
      <c r="E70" s="5">
        <v>6</v>
      </c>
      <c r="F70" s="5">
        <v>28.79</v>
      </c>
      <c r="G70" s="5">
        <v>9.46</v>
      </c>
      <c r="H70" s="5">
        <v>1</v>
      </c>
      <c r="I70" s="5">
        <f t="shared" si="1"/>
        <v>969.68</v>
      </c>
      <c r="J70" s="5" t="s">
        <v>106</v>
      </c>
      <c r="K70" s="12"/>
    </row>
    <row r="71" s="1" customFormat="1" ht="25" customHeight="1" spans="1:11">
      <c r="A71" s="5">
        <v>68</v>
      </c>
      <c r="B71" s="9" t="s">
        <v>109</v>
      </c>
      <c r="C71" s="5">
        <v>658.08</v>
      </c>
      <c r="D71" s="7">
        <v>267.35</v>
      </c>
      <c r="E71" s="5">
        <v>6</v>
      </c>
      <c r="F71" s="5">
        <v>28.79</v>
      </c>
      <c r="G71" s="5">
        <v>9.46</v>
      </c>
      <c r="H71" s="5">
        <v>1</v>
      </c>
      <c r="I71" s="5">
        <f t="shared" si="1"/>
        <v>969.68</v>
      </c>
      <c r="J71" s="5" t="s">
        <v>110</v>
      </c>
      <c r="K71" s="12">
        <f>I71+I72+I73+I74</f>
        <v>5818.08</v>
      </c>
    </row>
    <row r="72" s="1" customFormat="1" ht="25" customHeight="1" spans="1:11">
      <c r="A72" s="5">
        <v>69</v>
      </c>
      <c r="B72" s="9" t="s">
        <v>111</v>
      </c>
      <c r="C72" s="5">
        <v>658.08</v>
      </c>
      <c r="D72" s="7">
        <v>267.35</v>
      </c>
      <c r="E72" s="5">
        <v>6</v>
      </c>
      <c r="F72" s="5">
        <v>28.79</v>
      </c>
      <c r="G72" s="5">
        <v>9.46</v>
      </c>
      <c r="H72" s="5">
        <v>1</v>
      </c>
      <c r="I72" s="5">
        <f t="shared" si="1"/>
        <v>969.68</v>
      </c>
      <c r="J72" s="5" t="s">
        <v>110</v>
      </c>
      <c r="K72" s="12"/>
    </row>
    <row r="73" s="1" customFormat="1" ht="25" customHeight="1" spans="1:11">
      <c r="A73" s="5">
        <v>70</v>
      </c>
      <c r="B73" s="9" t="s">
        <v>112</v>
      </c>
      <c r="C73" s="5">
        <v>658.08</v>
      </c>
      <c r="D73" s="7">
        <v>267.35</v>
      </c>
      <c r="E73" s="5">
        <v>6</v>
      </c>
      <c r="F73" s="5">
        <v>28.79</v>
      </c>
      <c r="G73" s="5">
        <v>9.46</v>
      </c>
      <c r="H73" s="5">
        <v>1</v>
      </c>
      <c r="I73" s="5">
        <f t="shared" si="1"/>
        <v>969.68</v>
      </c>
      <c r="J73" s="5" t="s">
        <v>110</v>
      </c>
      <c r="K73" s="12"/>
    </row>
    <row r="74" s="1" customFormat="1" ht="25" customHeight="1" spans="1:11">
      <c r="A74" s="5">
        <v>71</v>
      </c>
      <c r="B74" s="5" t="s">
        <v>113</v>
      </c>
      <c r="C74" s="5">
        <v>658.08</v>
      </c>
      <c r="D74" s="7">
        <v>267.35</v>
      </c>
      <c r="E74" s="5">
        <v>6</v>
      </c>
      <c r="F74" s="5">
        <v>28.79</v>
      </c>
      <c r="G74" s="5">
        <v>9.46</v>
      </c>
      <c r="H74" s="5">
        <v>3</v>
      </c>
      <c r="I74" s="5">
        <f t="shared" si="1"/>
        <v>2909.04</v>
      </c>
      <c r="J74" s="5" t="s">
        <v>114</v>
      </c>
      <c r="K74" s="12"/>
    </row>
    <row r="75" s="1" customFormat="1" ht="25" customHeight="1" spans="1:11">
      <c r="A75" s="5">
        <v>72</v>
      </c>
      <c r="B75" s="9" t="s">
        <v>115</v>
      </c>
      <c r="C75" s="5">
        <v>658.08</v>
      </c>
      <c r="D75" s="7">
        <v>267.35</v>
      </c>
      <c r="E75" s="5">
        <v>6</v>
      </c>
      <c r="F75" s="5">
        <v>28.79</v>
      </c>
      <c r="G75" s="5">
        <v>9.46</v>
      </c>
      <c r="H75" s="5">
        <v>3</v>
      </c>
      <c r="I75" s="5">
        <f t="shared" si="1"/>
        <v>2909.04</v>
      </c>
      <c r="J75" s="12" t="s">
        <v>116</v>
      </c>
      <c r="K75" s="12">
        <f>I75+I76+I77+I78+I79+I80+I81+I82</f>
        <v>17454.24</v>
      </c>
    </row>
    <row r="76" s="1" customFormat="1" ht="25" customHeight="1" spans="1:11">
      <c r="A76" s="5">
        <v>73</v>
      </c>
      <c r="B76" s="9" t="s">
        <v>117</v>
      </c>
      <c r="C76" s="5">
        <v>658.08</v>
      </c>
      <c r="D76" s="7">
        <v>267.35</v>
      </c>
      <c r="E76" s="5">
        <v>6</v>
      </c>
      <c r="F76" s="5">
        <v>28.79</v>
      </c>
      <c r="G76" s="5">
        <v>9.46</v>
      </c>
      <c r="H76" s="5">
        <v>1</v>
      </c>
      <c r="I76" s="5">
        <f t="shared" si="1"/>
        <v>969.68</v>
      </c>
      <c r="J76" s="12" t="s">
        <v>116</v>
      </c>
      <c r="K76" s="12"/>
    </row>
    <row r="77" s="1" customFormat="1" ht="25" customHeight="1" spans="1:11">
      <c r="A77" s="5">
        <v>74</v>
      </c>
      <c r="B77" s="9" t="s">
        <v>118</v>
      </c>
      <c r="C77" s="5">
        <v>658.08</v>
      </c>
      <c r="D77" s="7">
        <v>267.35</v>
      </c>
      <c r="E77" s="5">
        <v>6</v>
      </c>
      <c r="F77" s="5">
        <v>28.79</v>
      </c>
      <c r="G77" s="5">
        <v>9.46</v>
      </c>
      <c r="H77" s="5">
        <v>1</v>
      </c>
      <c r="I77" s="5">
        <f t="shared" si="1"/>
        <v>969.68</v>
      </c>
      <c r="J77" s="12" t="s">
        <v>116</v>
      </c>
      <c r="K77" s="12"/>
    </row>
    <row r="78" s="1" customFormat="1" ht="25" customHeight="1" spans="1:11">
      <c r="A78" s="5">
        <v>75</v>
      </c>
      <c r="B78" s="9" t="s">
        <v>119</v>
      </c>
      <c r="C78" s="5">
        <v>658.08</v>
      </c>
      <c r="D78" s="7">
        <v>267.35</v>
      </c>
      <c r="E78" s="5">
        <v>6</v>
      </c>
      <c r="F78" s="5">
        <v>28.79</v>
      </c>
      <c r="G78" s="5">
        <v>9.46</v>
      </c>
      <c r="H78" s="5">
        <v>1</v>
      </c>
      <c r="I78" s="5">
        <f t="shared" si="1"/>
        <v>969.68</v>
      </c>
      <c r="J78" s="12" t="s">
        <v>116</v>
      </c>
      <c r="K78" s="12"/>
    </row>
    <row r="79" s="1" customFormat="1" ht="25" customHeight="1" spans="1:11">
      <c r="A79" s="5">
        <v>76</v>
      </c>
      <c r="B79" s="9" t="s">
        <v>120</v>
      </c>
      <c r="C79" s="5">
        <v>658.08</v>
      </c>
      <c r="D79" s="7">
        <v>267.35</v>
      </c>
      <c r="E79" s="5">
        <v>6</v>
      </c>
      <c r="F79" s="5">
        <v>28.79</v>
      </c>
      <c r="G79" s="5">
        <v>9.46</v>
      </c>
      <c r="H79" s="5">
        <v>3</v>
      </c>
      <c r="I79" s="5">
        <f t="shared" si="1"/>
        <v>2909.04</v>
      </c>
      <c r="J79" s="12" t="s">
        <v>116</v>
      </c>
      <c r="K79" s="12"/>
    </row>
    <row r="80" s="1" customFormat="1" ht="25" customHeight="1" spans="1:11">
      <c r="A80" s="5">
        <v>77</v>
      </c>
      <c r="B80" s="9" t="s">
        <v>121</v>
      </c>
      <c r="C80" s="5">
        <v>658.08</v>
      </c>
      <c r="D80" s="7">
        <v>267.35</v>
      </c>
      <c r="E80" s="5">
        <v>6</v>
      </c>
      <c r="F80" s="5">
        <v>28.79</v>
      </c>
      <c r="G80" s="5">
        <v>9.46</v>
      </c>
      <c r="H80" s="5">
        <v>3</v>
      </c>
      <c r="I80" s="5">
        <f t="shared" si="1"/>
        <v>2909.04</v>
      </c>
      <c r="J80" s="12" t="s">
        <v>116</v>
      </c>
      <c r="K80" s="12"/>
    </row>
    <row r="81" s="1" customFormat="1" ht="25" customHeight="1" spans="1:11">
      <c r="A81" s="5">
        <v>78</v>
      </c>
      <c r="B81" s="9" t="s">
        <v>122</v>
      </c>
      <c r="C81" s="5">
        <v>658.08</v>
      </c>
      <c r="D81" s="7">
        <v>267.35</v>
      </c>
      <c r="E81" s="5">
        <v>6</v>
      </c>
      <c r="F81" s="5">
        <v>28.79</v>
      </c>
      <c r="G81" s="5">
        <v>9.46</v>
      </c>
      <c r="H81" s="5">
        <v>3</v>
      </c>
      <c r="I81" s="5">
        <f t="shared" si="1"/>
        <v>2909.04</v>
      </c>
      <c r="J81" s="12" t="s">
        <v>116</v>
      </c>
      <c r="K81" s="12"/>
    </row>
    <row r="82" s="1" customFormat="1" ht="25" customHeight="1" spans="1:11">
      <c r="A82" s="5">
        <v>79</v>
      </c>
      <c r="B82" s="11" t="s">
        <v>123</v>
      </c>
      <c r="C82" s="5">
        <v>658.08</v>
      </c>
      <c r="D82" s="7">
        <v>267.35</v>
      </c>
      <c r="E82" s="5">
        <v>6</v>
      </c>
      <c r="F82" s="5">
        <v>28.79</v>
      </c>
      <c r="G82" s="5">
        <v>9.46</v>
      </c>
      <c r="H82" s="5">
        <v>3</v>
      </c>
      <c r="I82" s="5">
        <f t="shared" si="1"/>
        <v>2909.04</v>
      </c>
      <c r="J82" s="13" t="s">
        <v>124</v>
      </c>
      <c r="K82" s="12"/>
    </row>
    <row r="83" s="1" customFormat="1" ht="25" customHeight="1" spans="1:11">
      <c r="A83" s="5">
        <v>80</v>
      </c>
      <c r="B83" s="9" t="s">
        <v>125</v>
      </c>
      <c r="C83" s="5">
        <v>658.08</v>
      </c>
      <c r="D83" s="7">
        <v>267.35</v>
      </c>
      <c r="E83" s="5">
        <v>6</v>
      </c>
      <c r="F83" s="5">
        <v>28.79</v>
      </c>
      <c r="G83" s="5">
        <v>9.46</v>
      </c>
      <c r="H83" s="5">
        <v>3</v>
      </c>
      <c r="I83" s="5">
        <f t="shared" ref="I83:I127" si="4">(C83+D83+E83+F83+G83)*H83</f>
        <v>2909.04</v>
      </c>
      <c r="J83" s="12" t="s">
        <v>126</v>
      </c>
      <c r="K83" s="12">
        <f>I83+I84+I85+I86+I87+I88</f>
        <v>13575.52</v>
      </c>
    </row>
    <row r="84" s="1" customFormat="1" ht="25" customHeight="1" spans="1:11">
      <c r="A84" s="5">
        <v>81</v>
      </c>
      <c r="B84" s="9" t="s">
        <v>127</v>
      </c>
      <c r="C84" s="5">
        <v>658.08</v>
      </c>
      <c r="D84" s="7">
        <v>267.35</v>
      </c>
      <c r="E84" s="5">
        <v>6</v>
      </c>
      <c r="F84" s="5">
        <v>28.79</v>
      </c>
      <c r="G84" s="5">
        <v>9.46</v>
      </c>
      <c r="H84" s="5">
        <v>1</v>
      </c>
      <c r="I84" s="5">
        <f t="shared" si="4"/>
        <v>969.68</v>
      </c>
      <c r="J84" s="12" t="s">
        <v>126</v>
      </c>
      <c r="K84" s="12"/>
    </row>
    <row r="85" s="1" customFormat="1" ht="25" customHeight="1" spans="1:11">
      <c r="A85" s="5">
        <v>82</v>
      </c>
      <c r="B85" s="9" t="s">
        <v>128</v>
      </c>
      <c r="C85" s="5">
        <v>658.08</v>
      </c>
      <c r="D85" s="7">
        <v>267.35</v>
      </c>
      <c r="E85" s="5">
        <v>6</v>
      </c>
      <c r="F85" s="5">
        <v>28.79</v>
      </c>
      <c r="G85" s="5">
        <v>9.46</v>
      </c>
      <c r="H85" s="5">
        <v>1</v>
      </c>
      <c r="I85" s="5">
        <f t="shared" si="4"/>
        <v>969.68</v>
      </c>
      <c r="J85" s="12" t="s">
        <v>126</v>
      </c>
      <c r="K85" s="12"/>
    </row>
    <row r="86" s="1" customFormat="1" ht="25" customHeight="1" spans="1:11">
      <c r="A86" s="5">
        <v>83</v>
      </c>
      <c r="B86" s="6" t="s">
        <v>129</v>
      </c>
      <c r="C86" s="5">
        <v>658.08</v>
      </c>
      <c r="D86" s="7">
        <v>267.35</v>
      </c>
      <c r="E86" s="5">
        <v>6</v>
      </c>
      <c r="F86" s="5">
        <v>28.79</v>
      </c>
      <c r="G86" s="5">
        <v>9.46</v>
      </c>
      <c r="H86" s="5">
        <v>3</v>
      </c>
      <c r="I86" s="5">
        <f t="shared" si="4"/>
        <v>2909.04</v>
      </c>
      <c r="J86" s="12" t="s">
        <v>130</v>
      </c>
      <c r="K86" s="12"/>
    </row>
    <row r="87" s="1" customFormat="1" ht="25" customHeight="1" spans="1:11">
      <c r="A87" s="5">
        <v>84</v>
      </c>
      <c r="B87" s="11" t="s">
        <v>131</v>
      </c>
      <c r="C87" s="5">
        <v>658.08</v>
      </c>
      <c r="D87" s="7">
        <v>267.35</v>
      </c>
      <c r="E87" s="5">
        <v>6</v>
      </c>
      <c r="F87" s="5">
        <v>28.79</v>
      </c>
      <c r="G87" s="5">
        <v>9.46</v>
      </c>
      <c r="H87" s="5">
        <v>3</v>
      </c>
      <c r="I87" s="5">
        <f t="shared" si="4"/>
        <v>2909.04</v>
      </c>
      <c r="J87" s="9" t="s">
        <v>132</v>
      </c>
      <c r="K87" s="12"/>
    </row>
    <row r="88" s="1" customFormat="1" ht="25" customHeight="1" spans="1:11">
      <c r="A88" s="5">
        <v>85</v>
      </c>
      <c r="B88" s="5" t="s">
        <v>133</v>
      </c>
      <c r="C88" s="5">
        <v>658.08</v>
      </c>
      <c r="D88" s="7">
        <v>267.35</v>
      </c>
      <c r="E88" s="5">
        <v>6</v>
      </c>
      <c r="F88" s="5">
        <v>28.79</v>
      </c>
      <c r="G88" s="5">
        <v>9.46</v>
      </c>
      <c r="H88" s="5">
        <v>3</v>
      </c>
      <c r="I88" s="5">
        <f t="shared" si="4"/>
        <v>2909.04</v>
      </c>
      <c r="J88" s="5" t="s">
        <v>132</v>
      </c>
      <c r="K88" s="12"/>
    </row>
    <row r="89" s="1" customFormat="1" ht="25" customHeight="1" spans="1:11">
      <c r="A89" s="5">
        <v>86</v>
      </c>
      <c r="B89" s="9" t="s">
        <v>134</v>
      </c>
      <c r="C89" s="5">
        <v>658.08</v>
      </c>
      <c r="D89" s="7">
        <v>267.35</v>
      </c>
      <c r="E89" s="5">
        <v>6</v>
      </c>
      <c r="F89" s="5">
        <v>28.79</v>
      </c>
      <c r="G89" s="5">
        <v>9.46</v>
      </c>
      <c r="H89" s="5">
        <v>1</v>
      </c>
      <c r="I89" s="5">
        <f t="shared" si="4"/>
        <v>969.68</v>
      </c>
      <c r="J89" s="5" t="s">
        <v>135</v>
      </c>
      <c r="K89" s="12">
        <f>I89+I90+I91+I92+I93+I94</f>
        <v>11636.16</v>
      </c>
    </row>
    <row r="90" s="1" customFormat="1" ht="25" customHeight="1" spans="1:11">
      <c r="A90" s="5">
        <v>87</v>
      </c>
      <c r="B90" s="9" t="s">
        <v>136</v>
      </c>
      <c r="C90" s="5">
        <v>658.08</v>
      </c>
      <c r="D90" s="7">
        <v>267.35</v>
      </c>
      <c r="E90" s="5">
        <v>6</v>
      </c>
      <c r="F90" s="5">
        <v>28.79</v>
      </c>
      <c r="G90" s="5">
        <v>9.46</v>
      </c>
      <c r="H90" s="5">
        <v>1</v>
      </c>
      <c r="I90" s="5">
        <f t="shared" si="4"/>
        <v>969.68</v>
      </c>
      <c r="J90" s="5" t="s">
        <v>135</v>
      </c>
      <c r="K90" s="12"/>
    </row>
    <row r="91" s="1" customFormat="1" ht="25" customHeight="1" spans="1:11">
      <c r="A91" s="5">
        <v>88</v>
      </c>
      <c r="B91" s="9" t="s">
        <v>137</v>
      </c>
      <c r="C91" s="5">
        <v>658.08</v>
      </c>
      <c r="D91" s="7">
        <v>267.35</v>
      </c>
      <c r="E91" s="5">
        <v>6</v>
      </c>
      <c r="F91" s="5">
        <v>28.79</v>
      </c>
      <c r="G91" s="5">
        <v>9.46</v>
      </c>
      <c r="H91" s="5">
        <v>1</v>
      </c>
      <c r="I91" s="5">
        <f t="shared" si="4"/>
        <v>969.68</v>
      </c>
      <c r="J91" s="5" t="s">
        <v>135</v>
      </c>
      <c r="K91" s="12"/>
    </row>
    <row r="92" s="1" customFormat="1" ht="25" customHeight="1" spans="1:11">
      <c r="A92" s="5">
        <v>89</v>
      </c>
      <c r="B92" s="8" t="s">
        <v>138</v>
      </c>
      <c r="C92" s="5">
        <v>658.08</v>
      </c>
      <c r="D92" s="7">
        <v>267.35</v>
      </c>
      <c r="E92" s="5">
        <v>6</v>
      </c>
      <c r="F92" s="5">
        <v>28.79</v>
      </c>
      <c r="G92" s="5">
        <v>9.46</v>
      </c>
      <c r="H92" s="5">
        <v>3</v>
      </c>
      <c r="I92" s="5">
        <f t="shared" si="4"/>
        <v>2909.04</v>
      </c>
      <c r="J92" s="12" t="s">
        <v>139</v>
      </c>
      <c r="K92" s="12"/>
    </row>
    <row r="93" s="1" customFormat="1" ht="25" customHeight="1" spans="1:11">
      <c r="A93" s="5">
        <v>90</v>
      </c>
      <c r="B93" s="8" t="s">
        <v>140</v>
      </c>
      <c r="C93" s="5">
        <v>658.08</v>
      </c>
      <c r="D93" s="7">
        <v>267.35</v>
      </c>
      <c r="E93" s="5">
        <v>6</v>
      </c>
      <c r="F93" s="5">
        <v>28.79</v>
      </c>
      <c r="G93" s="5">
        <v>9.46</v>
      </c>
      <c r="H93" s="5">
        <v>3</v>
      </c>
      <c r="I93" s="5">
        <f t="shared" si="4"/>
        <v>2909.04</v>
      </c>
      <c r="J93" s="12" t="s">
        <v>139</v>
      </c>
      <c r="K93" s="12"/>
    </row>
    <row r="94" s="1" customFormat="1" ht="25" customHeight="1" spans="1:11">
      <c r="A94" s="5">
        <v>91</v>
      </c>
      <c r="B94" s="6" t="s">
        <v>141</v>
      </c>
      <c r="C94" s="5">
        <v>658.08</v>
      </c>
      <c r="D94" s="7">
        <v>267.35</v>
      </c>
      <c r="E94" s="5">
        <v>6</v>
      </c>
      <c r="F94" s="5">
        <v>28.79</v>
      </c>
      <c r="G94" s="5">
        <v>9.46</v>
      </c>
      <c r="H94" s="5">
        <v>3</v>
      </c>
      <c r="I94" s="5">
        <f t="shared" si="4"/>
        <v>2909.04</v>
      </c>
      <c r="J94" s="12" t="s">
        <v>139</v>
      </c>
      <c r="K94" s="12"/>
    </row>
    <row r="95" s="1" customFormat="1" ht="25" customHeight="1" spans="1:11">
      <c r="A95" s="5">
        <v>92</v>
      </c>
      <c r="B95" s="9" t="s">
        <v>142</v>
      </c>
      <c r="C95" s="5">
        <v>658.08</v>
      </c>
      <c r="D95" s="7">
        <v>267.35</v>
      </c>
      <c r="E95" s="5">
        <v>6</v>
      </c>
      <c r="F95" s="5">
        <v>28.79</v>
      </c>
      <c r="G95" s="5">
        <v>9.46</v>
      </c>
      <c r="H95" s="5">
        <v>1</v>
      </c>
      <c r="I95" s="5">
        <f t="shared" si="4"/>
        <v>969.68</v>
      </c>
      <c r="J95" s="5" t="s">
        <v>143</v>
      </c>
      <c r="K95" s="12">
        <f>I95+I96+I97+I98+I99+I100</f>
        <v>15514.88</v>
      </c>
    </row>
    <row r="96" s="1" customFormat="1" ht="25" customHeight="1" spans="1:11">
      <c r="A96" s="5">
        <v>93</v>
      </c>
      <c r="B96" s="6" t="s">
        <v>144</v>
      </c>
      <c r="C96" s="5">
        <v>658.08</v>
      </c>
      <c r="D96" s="7">
        <v>267.35</v>
      </c>
      <c r="E96" s="5">
        <v>6</v>
      </c>
      <c r="F96" s="5">
        <v>28.79</v>
      </c>
      <c r="G96" s="5">
        <v>9.46</v>
      </c>
      <c r="H96" s="5">
        <v>3</v>
      </c>
      <c r="I96" s="5">
        <f t="shared" si="4"/>
        <v>2909.04</v>
      </c>
      <c r="J96" s="12" t="s">
        <v>145</v>
      </c>
      <c r="K96" s="12"/>
    </row>
    <row r="97" s="1" customFormat="1" ht="25" customHeight="1" spans="1:11">
      <c r="A97" s="5">
        <v>94</v>
      </c>
      <c r="B97" s="6" t="s">
        <v>146</v>
      </c>
      <c r="C97" s="5">
        <v>658.08</v>
      </c>
      <c r="D97" s="7">
        <v>267.35</v>
      </c>
      <c r="E97" s="5">
        <v>6</v>
      </c>
      <c r="F97" s="5">
        <v>28.79</v>
      </c>
      <c r="G97" s="5">
        <v>9.46</v>
      </c>
      <c r="H97" s="5">
        <v>3</v>
      </c>
      <c r="I97" s="5">
        <f t="shared" si="4"/>
        <v>2909.04</v>
      </c>
      <c r="J97" s="12" t="s">
        <v>147</v>
      </c>
      <c r="K97" s="12"/>
    </row>
    <row r="98" s="1" customFormat="1" ht="25" customHeight="1" spans="1:11">
      <c r="A98" s="5">
        <v>95</v>
      </c>
      <c r="B98" s="9" t="s">
        <v>148</v>
      </c>
      <c r="C98" s="5">
        <v>658.08</v>
      </c>
      <c r="D98" s="7">
        <v>267.35</v>
      </c>
      <c r="E98" s="5">
        <v>6</v>
      </c>
      <c r="F98" s="5">
        <v>28.79</v>
      </c>
      <c r="G98" s="5">
        <v>9.46</v>
      </c>
      <c r="H98" s="5">
        <v>3</v>
      </c>
      <c r="I98" s="5">
        <f t="shared" si="4"/>
        <v>2909.04</v>
      </c>
      <c r="J98" s="9" t="s">
        <v>147</v>
      </c>
      <c r="K98" s="12"/>
    </row>
    <row r="99" s="1" customFormat="1" ht="25" customHeight="1" spans="1:11">
      <c r="A99" s="5">
        <v>96</v>
      </c>
      <c r="B99" s="9" t="s">
        <v>149</v>
      </c>
      <c r="C99" s="5">
        <v>658.08</v>
      </c>
      <c r="D99" s="7">
        <v>267.35</v>
      </c>
      <c r="E99" s="5">
        <v>6</v>
      </c>
      <c r="F99" s="5">
        <v>28.79</v>
      </c>
      <c r="G99" s="5">
        <v>9.46</v>
      </c>
      <c r="H99" s="5">
        <v>3</v>
      </c>
      <c r="I99" s="5">
        <f t="shared" si="4"/>
        <v>2909.04</v>
      </c>
      <c r="J99" s="12" t="s">
        <v>145</v>
      </c>
      <c r="K99" s="12"/>
    </row>
    <row r="100" s="1" customFormat="1" ht="25" customHeight="1" spans="1:11">
      <c r="A100" s="5">
        <v>97</v>
      </c>
      <c r="B100" s="5" t="s">
        <v>150</v>
      </c>
      <c r="C100" s="5">
        <v>658.08</v>
      </c>
      <c r="D100" s="7">
        <v>267.35</v>
      </c>
      <c r="E100" s="5">
        <v>6</v>
      </c>
      <c r="F100" s="5">
        <v>28.79</v>
      </c>
      <c r="G100" s="5">
        <v>9.46</v>
      </c>
      <c r="H100" s="5">
        <v>3</v>
      </c>
      <c r="I100" s="5">
        <f t="shared" si="4"/>
        <v>2909.04</v>
      </c>
      <c r="J100" s="5" t="s">
        <v>151</v>
      </c>
      <c r="K100" s="12"/>
    </row>
    <row r="101" s="1" customFormat="1" ht="25" customHeight="1" spans="1:11">
      <c r="A101" s="5">
        <v>98</v>
      </c>
      <c r="B101" s="9" t="s">
        <v>152</v>
      </c>
      <c r="C101" s="5">
        <v>658.08</v>
      </c>
      <c r="D101" s="7">
        <v>267.35</v>
      </c>
      <c r="E101" s="5">
        <v>6</v>
      </c>
      <c r="F101" s="5">
        <v>28.79</v>
      </c>
      <c r="G101" s="5">
        <v>9.46</v>
      </c>
      <c r="H101" s="5">
        <v>1</v>
      </c>
      <c r="I101" s="5">
        <f t="shared" si="4"/>
        <v>969.68</v>
      </c>
      <c r="J101" s="12" t="s">
        <v>153</v>
      </c>
      <c r="K101" s="12">
        <f>I101+I102+I103</f>
        <v>6787.76</v>
      </c>
    </row>
    <row r="102" s="1" customFormat="1" ht="25" customHeight="1" spans="1:11">
      <c r="A102" s="5">
        <v>99</v>
      </c>
      <c r="B102" s="6" t="s">
        <v>154</v>
      </c>
      <c r="C102" s="5">
        <v>658.08</v>
      </c>
      <c r="D102" s="7">
        <v>267.35</v>
      </c>
      <c r="E102" s="5">
        <v>6</v>
      </c>
      <c r="F102" s="5">
        <v>28.79</v>
      </c>
      <c r="G102" s="5">
        <v>9.46</v>
      </c>
      <c r="H102" s="5">
        <v>3</v>
      </c>
      <c r="I102" s="5">
        <f t="shared" si="4"/>
        <v>2909.04</v>
      </c>
      <c r="J102" s="12" t="s">
        <v>153</v>
      </c>
      <c r="K102" s="12"/>
    </row>
    <row r="103" s="1" customFormat="1" ht="25" customHeight="1" spans="1:11">
      <c r="A103" s="5">
        <v>100</v>
      </c>
      <c r="B103" s="9" t="s">
        <v>155</v>
      </c>
      <c r="C103" s="5">
        <v>658.08</v>
      </c>
      <c r="D103" s="7">
        <v>267.35</v>
      </c>
      <c r="E103" s="5">
        <v>6</v>
      </c>
      <c r="F103" s="5">
        <v>28.79</v>
      </c>
      <c r="G103" s="5">
        <v>9.46</v>
      </c>
      <c r="H103" s="5">
        <v>3</v>
      </c>
      <c r="I103" s="5">
        <f t="shared" si="4"/>
        <v>2909.04</v>
      </c>
      <c r="J103" s="12" t="s">
        <v>153</v>
      </c>
      <c r="K103" s="12"/>
    </row>
    <row r="104" s="1" customFormat="1" ht="25" customHeight="1" spans="1:11">
      <c r="A104" s="5">
        <v>101</v>
      </c>
      <c r="B104" s="9" t="s">
        <v>156</v>
      </c>
      <c r="C104" s="5">
        <v>658.08</v>
      </c>
      <c r="D104" s="7">
        <v>267.35</v>
      </c>
      <c r="E104" s="5">
        <v>6</v>
      </c>
      <c r="F104" s="5">
        <v>28.79</v>
      </c>
      <c r="G104" s="5">
        <v>9.46</v>
      </c>
      <c r="H104" s="5">
        <v>1</v>
      </c>
      <c r="I104" s="5">
        <f t="shared" si="4"/>
        <v>969.68</v>
      </c>
      <c r="J104" s="9" t="s">
        <v>157</v>
      </c>
      <c r="K104" s="12">
        <f>I104+I105+I106</f>
        <v>4848.4</v>
      </c>
    </row>
    <row r="105" s="1" customFormat="1" ht="25" customHeight="1" spans="1:11">
      <c r="A105" s="5">
        <v>102</v>
      </c>
      <c r="B105" s="9" t="s">
        <v>158</v>
      </c>
      <c r="C105" s="5">
        <v>658.08</v>
      </c>
      <c r="D105" s="7">
        <v>267.35</v>
      </c>
      <c r="E105" s="5">
        <v>6</v>
      </c>
      <c r="F105" s="5">
        <v>28.79</v>
      </c>
      <c r="G105" s="5">
        <v>9.46</v>
      </c>
      <c r="H105" s="5">
        <v>1</v>
      </c>
      <c r="I105" s="5">
        <f t="shared" si="4"/>
        <v>969.68</v>
      </c>
      <c r="J105" s="9" t="s">
        <v>157</v>
      </c>
      <c r="K105" s="12"/>
    </row>
    <row r="106" s="1" customFormat="1" ht="25" customHeight="1" spans="1:11">
      <c r="A106" s="5">
        <v>103</v>
      </c>
      <c r="B106" s="8" t="s">
        <v>159</v>
      </c>
      <c r="C106" s="5">
        <v>658.08</v>
      </c>
      <c r="D106" s="7">
        <v>267.35</v>
      </c>
      <c r="E106" s="5">
        <v>6</v>
      </c>
      <c r="F106" s="5">
        <v>28.79</v>
      </c>
      <c r="G106" s="5">
        <v>9.46</v>
      </c>
      <c r="H106" s="5">
        <v>3</v>
      </c>
      <c r="I106" s="5">
        <f t="shared" si="4"/>
        <v>2909.04</v>
      </c>
      <c r="J106" s="9" t="s">
        <v>157</v>
      </c>
      <c r="K106" s="12"/>
    </row>
    <row r="107" s="1" customFormat="1" ht="25" customHeight="1" spans="1:11">
      <c r="A107" s="5">
        <v>104</v>
      </c>
      <c r="B107" s="9" t="s">
        <v>160</v>
      </c>
      <c r="C107" s="5">
        <v>658.08</v>
      </c>
      <c r="D107" s="7">
        <v>267.35</v>
      </c>
      <c r="E107" s="5">
        <v>6</v>
      </c>
      <c r="F107" s="5">
        <v>28.79</v>
      </c>
      <c r="G107" s="5">
        <v>9.46</v>
      </c>
      <c r="H107" s="5">
        <v>1</v>
      </c>
      <c r="I107" s="5">
        <f t="shared" si="4"/>
        <v>969.68</v>
      </c>
      <c r="J107" s="9" t="s">
        <v>161</v>
      </c>
      <c r="K107" s="12">
        <f>I107+I108+I109+I110</f>
        <v>7757.44</v>
      </c>
    </row>
    <row r="108" s="1" customFormat="1" ht="25" customHeight="1" spans="1:11">
      <c r="A108" s="5">
        <v>105</v>
      </c>
      <c r="B108" s="9" t="s">
        <v>162</v>
      </c>
      <c r="C108" s="5">
        <v>658.08</v>
      </c>
      <c r="D108" s="7">
        <v>267.35</v>
      </c>
      <c r="E108" s="5">
        <v>6</v>
      </c>
      <c r="F108" s="5">
        <v>28.79</v>
      </c>
      <c r="G108" s="5">
        <v>9.46</v>
      </c>
      <c r="H108" s="5">
        <v>1</v>
      </c>
      <c r="I108" s="5">
        <f t="shared" si="4"/>
        <v>969.68</v>
      </c>
      <c r="J108" s="9" t="s">
        <v>161</v>
      </c>
      <c r="K108" s="12"/>
    </row>
    <row r="109" s="1" customFormat="1" ht="25" customHeight="1" spans="1:11">
      <c r="A109" s="5">
        <v>106</v>
      </c>
      <c r="B109" s="9" t="s">
        <v>163</v>
      </c>
      <c r="C109" s="5">
        <v>658.08</v>
      </c>
      <c r="D109" s="7">
        <v>267.35</v>
      </c>
      <c r="E109" s="5">
        <v>6</v>
      </c>
      <c r="F109" s="5">
        <v>28.79</v>
      </c>
      <c r="G109" s="5">
        <v>9.46</v>
      </c>
      <c r="H109" s="5">
        <v>3</v>
      </c>
      <c r="I109" s="5">
        <f t="shared" si="4"/>
        <v>2909.04</v>
      </c>
      <c r="J109" s="12" t="s">
        <v>164</v>
      </c>
      <c r="K109" s="12"/>
    </row>
    <row r="110" s="1" customFormat="1" ht="25" customHeight="1" spans="1:11">
      <c r="A110" s="5">
        <v>107</v>
      </c>
      <c r="B110" s="8" t="s">
        <v>165</v>
      </c>
      <c r="C110" s="5">
        <v>658.08</v>
      </c>
      <c r="D110" s="7">
        <v>267.35</v>
      </c>
      <c r="E110" s="5">
        <v>6</v>
      </c>
      <c r="F110" s="5">
        <v>28.79</v>
      </c>
      <c r="G110" s="5">
        <v>9.46</v>
      </c>
      <c r="H110" s="5">
        <v>3</v>
      </c>
      <c r="I110" s="5">
        <f t="shared" si="4"/>
        <v>2909.04</v>
      </c>
      <c r="J110" s="9" t="s">
        <v>161</v>
      </c>
      <c r="K110" s="12"/>
    </row>
    <row r="111" s="1" customFormat="1" ht="25" customHeight="1" spans="1:11">
      <c r="A111" s="5">
        <v>108</v>
      </c>
      <c r="B111" s="9" t="s">
        <v>166</v>
      </c>
      <c r="C111" s="5">
        <v>658.08</v>
      </c>
      <c r="D111" s="7">
        <v>267.35</v>
      </c>
      <c r="E111" s="5">
        <v>6</v>
      </c>
      <c r="F111" s="5">
        <v>28.79</v>
      </c>
      <c r="G111" s="5">
        <v>9.46</v>
      </c>
      <c r="H111" s="5">
        <v>3</v>
      </c>
      <c r="I111" s="5">
        <f t="shared" si="4"/>
        <v>2909.04</v>
      </c>
      <c r="J111" s="12" t="s">
        <v>167</v>
      </c>
      <c r="K111" s="12">
        <f>I111+I112+I113</f>
        <v>8727.12</v>
      </c>
    </row>
    <row r="112" s="1" customFormat="1" ht="25" customHeight="1" spans="1:11">
      <c r="A112" s="5">
        <v>109</v>
      </c>
      <c r="B112" s="9" t="s">
        <v>168</v>
      </c>
      <c r="C112" s="5">
        <v>658.08</v>
      </c>
      <c r="D112" s="7">
        <v>267.35</v>
      </c>
      <c r="E112" s="5">
        <v>6</v>
      </c>
      <c r="F112" s="5">
        <v>28.79</v>
      </c>
      <c r="G112" s="5">
        <v>9.46</v>
      </c>
      <c r="H112" s="5">
        <v>3</v>
      </c>
      <c r="I112" s="5">
        <f t="shared" si="4"/>
        <v>2909.04</v>
      </c>
      <c r="J112" s="12" t="s">
        <v>167</v>
      </c>
      <c r="K112" s="12"/>
    </row>
    <row r="113" s="1" customFormat="1" ht="25" customHeight="1" spans="1:11">
      <c r="A113" s="5">
        <v>110</v>
      </c>
      <c r="B113" s="9" t="s">
        <v>169</v>
      </c>
      <c r="C113" s="5">
        <v>658.08</v>
      </c>
      <c r="D113" s="7">
        <v>267.35</v>
      </c>
      <c r="E113" s="5">
        <v>6</v>
      </c>
      <c r="F113" s="5">
        <v>28.79</v>
      </c>
      <c r="G113" s="5">
        <v>9.46</v>
      </c>
      <c r="H113" s="5">
        <v>3</v>
      </c>
      <c r="I113" s="5">
        <f t="shared" si="4"/>
        <v>2909.04</v>
      </c>
      <c r="J113" s="12" t="s">
        <v>167</v>
      </c>
      <c r="K113" s="12"/>
    </row>
    <row r="114" s="1" customFormat="1" ht="25" customHeight="1" spans="1:11">
      <c r="A114" s="5">
        <v>111</v>
      </c>
      <c r="B114" s="9" t="s">
        <v>170</v>
      </c>
      <c r="C114" s="5">
        <v>658.08</v>
      </c>
      <c r="D114" s="7">
        <v>267.35</v>
      </c>
      <c r="E114" s="5">
        <v>6</v>
      </c>
      <c r="F114" s="5">
        <v>28.79</v>
      </c>
      <c r="G114" s="5">
        <v>9.46</v>
      </c>
      <c r="H114" s="5">
        <v>3</v>
      </c>
      <c r="I114" s="5">
        <f t="shared" si="4"/>
        <v>2909.04</v>
      </c>
      <c r="J114" s="12" t="s">
        <v>171</v>
      </c>
      <c r="K114" s="12">
        <f>I114</f>
        <v>2909.04</v>
      </c>
    </row>
    <row r="115" s="1" customFormat="1" ht="25" customHeight="1" spans="1:11">
      <c r="A115" s="5">
        <v>112</v>
      </c>
      <c r="B115" s="9" t="s">
        <v>172</v>
      </c>
      <c r="C115" s="5">
        <v>658.08</v>
      </c>
      <c r="D115" s="7">
        <v>267.35</v>
      </c>
      <c r="E115" s="5">
        <v>6</v>
      </c>
      <c r="F115" s="5">
        <v>28.79</v>
      </c>
      <c r="G115" s="5">
        <v>9.46</v>
      </c>
      <c r="H115" s="5">
        <v>3</v>
      </c>
      <c r="I115" s="5">
        <f t="shared" si="4"/>
        <v>2909.04</v>
      </c>
      <c r="J115" s="12" t="s">
        <v>173</v>
      </c>
      <c r="K115" s="12">
        <f>I115</f>
        <v>2909.04</v>
      </c>
    </row>
    <row r="116" s="1" customFormat="1" ht="25" customHeight="1" spans="1:11">
      <c r="A116" s="5">
        <v>113</v>
      </c>
      <c r="B116" s="9" t="s">
        <v>174</v>
      </c>
      <c r="C116" s="5">
        <v>658.08</v>
      </c>
      <c r="D116" s="7">
        <v>267.35</v>
      </c>
      <c r="E116" s="5">
        <v>6</v>
      </c>
      <c r="F116" s="5">
        <v>28.79</v>
      </c>
      <c r="G116" s="5">
        <v>9.46</v>
      </c>
      <c r="H116" s="5">
        <v>3</v>
      </c>
      <c r="I116" s="5">
        <f t="shared" si="4"/>
        <v>2909.04</v>
      </c>
      <c r="J116" s="12" t="s">
        <v>175</v>
      </c>
      <c r="K116" s="12">
        <f>I116+I117</f>
        <v>5818.08</v>
      </c>
    </row>
    <row r="117" s="1" customFormat="1" ht="25" customHeight="1" spans="1:11">
      <c r="A117" s="5">
        <v>114</v>
      </c>
      <c r="B117" s="8" t="s">
        <v>176</v>
      </c>
      <c r="C117" s="5">
        <v>658.08</v>
      </c>
      <c r="D117" s="7">
        <v>267.35</v>
      </c>
      <c r="E117" s="5">
        <v>6</v>
      </c>
      <c r="F117" s="5">
        <v>28.79</v>
      </c>
      <c r="G117" s="5">
        <v>9.46</v>
      </c>
      <c r="H117" s="5">
        <v>3</v>
      </c>
      <c r="I117" s="5">
        <f t="shared" si="4"/>
        <v>2909.04</v>
      </c>
      <c r="J117" s="12" t="s">
        <v>175</v>
      </c>
      <c r="K117" s="12"/>
    </row>
    <row r="118" s="1" customFormat="1" ht="25" customHeight="1" spans="1:11">
      <c r="A118" s="5">
        <v>115</v>
      </c>
      <c r="B118" s="9" t="s">
        <v>177</v>
      </c>
      <c r="C118" s="5">
        <v>658.08</v>
      </c>
      <c r="D118" s="7">
        <v>267.35</v>
      </c>
      <c r="E118" s="5">
        <v>6</v>
      </c>
      <c r="F118" s="5">
        <v>28.79</v>
      </c>
      <c r="G118" s="5">
        <v>9.46</v>
      </c>
      <c r="H118" s="5">
        <v>3</v>
      </c>
      <c r="I118" s="5">
        <f t="shared" si="4"/>
        <v>2909.04</v>
      </c>
      <c r="J118" s="12" t="s">
        <v>178</v>
      </c>
      <c r="K118" s="12">
        <f>I118+I119+I120</f>
        <v>8727.12</v>
      </c>
    </row>
    <row r="119" s="1" customFormat="1" ht="25" customHeight="1" spans="1:11">
      <c r="A119" s="5">
        <v>116</v>
      </c>
      <c r="B119" s="9" t="s">
        <v>179</v>
      </c>
      <c r="C119" s="5">
        <v>658.08</v>
      </c>
      <c r="D119" s="7">
        <v>267.35</v>
      </c>
      <c r="E119" s="5">
        <v>6</v>
      </c>
      <c r="F119" s="5">
        <v>28.79</v>
      </c>
      <c r="G119" s="5">
        <v>9.46</v>
      </c>
      <c r="H119" s="5">
        <v>3</v>
      </c>
      <c r="I119" s="5">
        <f t="shared" si="4"/>
        <v>2909.04</v>
      </c>
      <c r="J119" s="12" t="s">
        <v>178</v>
      </c>
      <c r="K119" s="12"/>
    </row>
    <row r="120" s="1" customFormat="1" ht="25" customHeight="1" spans="1:11">
      <c r="A120" s="5">
        <v>117</v>
      </c>
      <c r="B120" s="9" t="s">
        <v>180</v>
      </c>
      <c r="C120" s="5">
        <v>658.08</v>
      </c>
      <c r="D120" s="7">
        <v>267.35</v>
      </c>
      <c r="E120" s="5">
        <v>6</v>
      </c>
      <c r="F120" s="5">
        <v>28.79</v>
      </c>
      <c r="G120" s="5">
        <v>9.46</v>
      </c>
      <c r="H120" s="5">
        <v>3</v>
      </c>
      <c r="I120" s="5">
        <f t="shared" si="4"/>
        <v>2909.04</v>
      </c>
      <c r="J120" s="12" t="s">
        <v>178</v>
      </c>
      <c r="K120" s="12"/>
    </row>
    <row r="121" s="1" customFormat="1" ht="25" customHeight="1" spans="1:11">
      <c r="A121" s="5">
        <v>118</v>
      </c>
      <c r="B121" s="9" t="s">
        <v>181</v>
      </c>
      <c r="C121" s="5">
        <v>658.08</v>
      </c>
      <c r="D121" s="7">
        <v>267.35</v>
      </c>
      <c r="E121" s="5">
        <v>6</v>
      </c>
      <c r="F121" s="5">
        <v>28.79</v>
      </c>
      <c r="G121" s="5">
        <v>9.46</v>
      </c>
      <c r="H121" s="5">
        <v>3</v>
      </c>
      <c r="I121" s="5">
        <f t="shared" si="4"/>
        <v>2909.04</v>
      </c>
      <c r="J121" s="12" t="s">
        <v>182</v>
      </c>
      <c r="K121" s="12">
        <f>I121</f>
        <v>2909.04</v>
      </c>
    </row>
    <row r="122" s="1" customFormat="1" ht="25" customHeight="1" spans="1:11">
      <c r="A122" s="5">
        <v>119</v>
      </c>
      <c r="B122" s="9" t="s">
        <v>112</v>
      </c>
      <c r="C122" s="5">
        <v>658.08</v>
      </c>
      <c r="D122" s="7">
        <v>267.35</v>
      </c>
      <c r="E122" s="5">
        <v>6</v>
      </c>
      <c r="F122" s="5">
        <v>28.79</v>
      </c>
      <c r="G122" s="5">
        <v>9.46</v>
      </c>
      <c r="H122" s="5">
        <v>3</v>
      </c>
      <c r="I122" s="5">
        <f t="shared" si="4"/>
        <v>2909.04</v>
      </c>
      <c r="J122" s="12" t="s">
        <v>183</v>
      </c>
      <c r="K122" s="12">
        <f>I122+I123</f>
        <v>5818.08</v>
      </c>
    </row>
    <row r="123" s="1" customFormat="1" ht="25" customHeight="1" spans="1:11">
      <c r="A123" s="5">
        <v>120</v>
      </c>
      <c r="B123" s="9" t="s">
        <v>184</v>
      </c>
      <c r="C123" s="5">
        <v>658.08</v>
      </c>
      <c r="D123" s="7">
        <v>267.35</v>
      </c>
      <c r="E123" s="5">
        <v>6</v>
      </c>
      <c r="F123" s="5">
        <v>28.79</v>
      </c>
      <c r="G123" s="5">
        <v>9.46</v>
      </c>
      <c r="H123" s="5">
        <v>3</v>
      </c>
      <c r="I123" s="5">
        <f t="shared" si="4"/>
        <v>2909.04</v>
      </c>
      <c r="J123" s="12" t="s">
        <v>183</v>
      </c>
      <c r="K123" s="12"/>
    </row>
    <row r="124" s="1" customFormat="1" ht="25" customHeight="1" spans="1:11">
      <c r="A124" s="5">
        <v>121</v>
      </c>
      <c r="B124" s="9" t="s">
        <v>185</v>
      </c>
      <c r="C124" s="5">
        <v>658.08</v>
      </c>
      <c r="D124" s="7">
        <v>267.35</v>
      </c>
      <c r="E124" s="5">
        <v>6</v>
      </c>
      <c r="F124" s="5">
        <v>28.79</v>
      </c>
      <c r="G124" s="5">
        <v>9.46</v>
      </c>
      <c r="H124" s="5">
        <v>3</v>
      </c>
      <c r="I124" s="5">
        <f t="shared" si="4"/>
        <v>2909.04</v>
      </c>
      <c r="J124" s="12" t="s">
        <v>186</v>
      </c>
      <c r="K124" s="12">
        <f>I124+I125+I126+I127+I128+I129+I130+I131</f>
        <v>23272.32</v>
      </c>
    </row>
    <row r="125" s="1" customFormat="1" ht="25" customHeight="1" spans="1:11">
      <c r="A125" s="5">
        <v>122</v>
      </c>
      <c r="B125" s="9" t="s">
        <v>187</v>
      </c>
      <c r="C125" s="5">
        <v>658.08</v>
      </c>
      <c r="D125" s="7">
        <v>267.35</v>
      </c>
      <c r="E125" s="5">
        <v>6</v>
      </c>
      <c r="F125" s="5">
        <v>28.79</v>
      </c>
      <c r="G125" s="5">
        <v>9.46</v>
      </c>
      <c r="H125" s="5">
        <v>3</v>
      </c>
      <c r="I125" s="5">
        <f t="shared" si="4"/>
        <v>2909.04</v>
      </c>
      <c r="J125" s="12" t="s">
        <v>186</v>
      </c>
      <c r="K125" s="12"/>
    </row>
    <row r="126" s="1" customFormat="1" ht="25" customHeight="1" spans="1:11">
      <c r="A126" s="5">
        <v>123</v>
      </c>
      <c r="B126" s="9" t="s">
        <v>188</v>
      </c>
      <c r="C126" s="5">
        <v>658.08</v>
      </c>
      <c r="D126" s="7">
        <v>267.35</v>
      </c>
      <c r="E126" s="5">
        <v>6</v>
      </c>
      <c r="F126" s="5">
        <v>28.79</v>
      </c>
      <c r="G126" s="5">
        <v>9.46</v>
      </c>
      <c r="H126" s="5">
        <v>3</v>
      </c>
      <c r="I126" s="5">
        <f t="shared" si="4"/>
        <v>2909.04</v>
      </c>
      <c r="J126" s="12" t="s">
        <v>186</v>
      </c>
      <c r="K126" s="12"/>
    </row>
    <row r="127" s="1" customFormat="1" ht="25" customHeight="1" spans="1:11">
      <c r="A127" s="5">
        <v>124</v>
      </c>
      <c r="B127" s="9" t="s">
        <v>189</v>
      </c>
      <c r="C127" s="5">
        <v>658.08</v>
      </c>
      <c r="D127" s="7">
        <v>267.35</v>
      </c>
      <c r="E127" s="5">
        <v>6</v>
      </c>
      <c r="F127" s="5">
        <v>28.79</v>
      </c>
      <c r="G127" s="5">
        <v>9.46</v>
      </c>
      <c r="H127" s="5">
        <v>3</v>
      </c>
      <c r="I127" s="5">
        <f t="shared" ref="I127:I190" si="5">(C127+D127+E127+F127+G127)*H127</f>
        <v>2909.04</v>
      </c>
      <c r="J127" s="12" t="s">
        <v>186</v>
      </c>
      <c r="K127" s="12"/>
    </row>
    <row r="128" s="1" customFormat="1" ht="25" customHeight="1" spans="1:11">
      <c r="A128" s="5">
        <v>125</v>
      </c>
      <c r="B128" s="6" t="s">
        <v>190</v>
      </c>
      <c r="C128" s="5">
        <v>658.08</v>
      </c>
      <c r="D128" s="7">
        <v>267.35</v>
      </c>
      <c r="E128" s="5">
        <v>6</v>
      </c>
      <c r="F128" s="5">
        <v>28.79</v>
      </c>
      <c r="G128" s="5">
        <v>9.46</v>
      </c>
      <c r="H128" s="5">
        <v>3</v>
      </c>
      <c r="I128" s="5">
        <f t="shared" si="5"/>
        <v>2909.04</v>
      </c>
      <c r="J128" s="12" t="s">
        <v>186</v>
      </c>
      <c r="K128" s="12"/>
    </row>
    <row r="129" s="1" customFormat="1" ht="25" customHeight="1" spans="1:11">
      <c r="A129" s="5">
        <v>126</v>
      </c>
      <c r="B129" s="6" t="s">
        <v>191</v>
      </c>
      <c r="C129" s="5">
        <v>658.08</v>
      </c>
      <c r="D129" s="7">
        <v>267.35</v>
      </c>
      <c r="E129" s="5">
        <v>6</v>
      </c>
      <c r="F129" s="5">
        <v>28.79</v>
      </c>
      <c r="G129" s="5">
        <v>9.46</v>
      </c>
      <c r="H129" s="5">
        <v>3</v>
      </c>
      <c r="I129" s="5">
        <f t="shared" si="5"/>
        <v>2909.04</v>
      </c>
      <c r="J129" s="12" t="s">
        <v>186</v>
      </c>
      <c r="K129" s="12"/>
    </row>
    <row r="130" s="1" customFormat="1" ht="25" customHeight="1" spans="1:11">
      <c r="A130" s="5">
        <v>127</v>
      </c>
      <c r="B130" s="9" t="s">
        <v>192</v>
      </c>
      <c r="C130" s="5">
        <v>658.08</v>
      </c>
      <c r="D130" s="7">
        <v>267.35</v>
      </c>
      <c r="E130" s="5">
        <v>6</v>
      </c>
      <c r="F130" s="5">
        <v>28.79</v>
      </c>
      <c r="G130" s="5">
        <v>9.46</v>
      </c>
      <c r="H130" s="5">
        <v>3</v>
      </c>
      <c r="I130" s="5">
        <f t="shared" si="5"/>
        <v>2909.04</v>
      </c>
      <c r="J130" s="12" t="s">
        <v>186</v>
      </c>
      <c r="K130" s="12"/>
    </row>
    <row r="131" s="1" customFormat="1" ht="25" customHeight="1" spans="1:11">
      <c r="A131" s="5">
        <v>128</v>
      </c>
      <c r="B131" s="9" t="s">
        <v>193</v>
      </c>
      <c r="C131" s="5">
        <v>658.08</v>
      </c>
      <c r="D131" s="7">
        <v>267.35</v>
      </c>
      <c r="E131" s="5">
        <v>6</v>
      </c>
      <c r="F131" s="5">
        <v>28.79</v>
      </c>
      <c r="G131" s="5">
        <v>9.46</v>
      </c>
      <c r="H131" s="5">
        <v>3</v>
      </c>
      <c r="I131" s="5">
        <f t="shared" si="5"/>
        <v>2909.04</v>
      </c>
      <c r="J131" s="12" t="s">
        <v>186</v>
      </c>
      <c r="K131" s="12"/>
    </row>
    <row r="132" s="1" customFormat="1" ht="25" customHeight="1" spans="1:11">
      <c r="A132" s="5">
        <v>129</v>
      </c>
      <c r="B132" s="9" t="s">
        <v>194</v>
      </c>
      <c r="C132" s="5">
        <v>658.08</v>
      </c>
      <c r="D132" s="7">
        <v>267.35</v>
      </c>
      <c r="E132" s="5">
        <v>6</v>
      </c>
      <c r="F132" s="5">
        <v>28.79</v>
      </c>
      <c r="G132" s="5">
        <v>9.46</v>
      </c>
      <c r="H132" s="5">
        <v>3</v>
      </c>
      <c r="I132" s="5">
        <f t="shared" si="5"/>
        <v>2909.04</v>
      </c>
      <c r="J132" s="12" t="s">
        <v>195</v>
      </c>
      <c r="K132" s="12">
        <f>I132+I133</f>
        <v>5818.08</v>
      </c>
    </row>
    <row r="133" s="1" customFormat="1" ht="25" customHeight="1" spans="1:11">
      <c r="A133" s="5">
        <v>130</v>
      </c>
      <c r="B133" s="6" t="s">
        <v>196</v>
      </c>
      <c r="C133" s="5">
        <v>658.08</v>
      </c>
      <c r="D133" s="7">
        <v>267.35</v>
      </c>
      <c r="E133" s="5">
        <v>6</v>
      </c>
      <c r="F133" s="5">
        <v>28.79</v>
      </c>
      <c r="G133" s="5">
        <v>9.46</v>
      </c>
      <c r="H133" s="5">
        <v>3</v>
      </c>
      <c r="I133" s="5">
        <f t="shared" si="5"/>
        <v>2909.04</v>
      </c>
      <c r="J133" s="12" t="s">
        <v>197</v>
      </c>
      <c r="K133" s="12"/>
    </row>
    <row r="134" s="1" customFormat="1" ht="25" customHeight="1" spans="1:11">
      <c r="A134" s="5">
        <v>131</v>
      </c>
      <c r="B134" s="9" t="s">
        <v>198</v>
      </c>
      <c r="C134" s="5">
        <v>658.08</v>
      </c>
      <c r="D134" s="7">
        <v>267.35</v>
      </c>
      <c r="E134" s="5">
        <v>6</v>
      </c>
      <c r="F134" s="5">
        <v>28.79</v>
      </c>
      <c r="G134" s="5">
        <v>9.46</v>
      </c>
      <c r="H134" s="5">
        <v>3</v>
      </c>
      <c r="I134" s="5">
        <f t="shared" si="5"/>
        <v>2909.04</v>
      </c>
      <c r="J134" s="12" t="s">
        <v>199</v>
      </c>
      <c r="K134" s="12">
        <f>I134+I135+I136</f>
        <v>8727.12</v>
      </c>
    </row>
    <row r="135" s="1" customFormat="1" ht="25" customHeight="1" spans="1:11">
      <c r="A135" s="5">
        <v>132</v>
      </c>
      <c r="B135" s="9" t="s">
        <v>200</v>
      </c>
      <c r="C135" s="5">
        <v>658.08</v>
      </c>
      <c r="D135" s="7">
        <v>267.35</v>
      </c>
      <c r="E135" s="5">
        <v>6</v>
      </c>
      <c r="F135" s="5">
        <v>28.79</v>
      </c>
      <c r="G135" s="5">
        <v>9.46</v>
      </c>
      <c r="H135" s="5">
        <v>3</v>
      </c>
      <c r="I135" s="5">
        <f t="shared" si="5"/>
        <v>2909.04</v>
      </c>
      <c r="J135" s="12" t="s">
        <v>199</v>
      </c>
      <c r="K135" s="12"/>
    </row>
    <row r="136" s="1" customFormat="1" ht="25" customHeight="1" spans="1:11">
      <c r="A136" s="5">
        <v>133</v>
      </c>
      <c r="B136" s="6" t="s">
        <v>201</v>
      </c>
      <c r="C136" s="5">
        <v>658.08</v>
      </c>
      <c r="D136" s="7">
        <v>267.35</v>
      </c>
      <c r="E136" s="5">
        <v>6</v>
      </c>
      <c r="F136" s="5">
        <v>28.79</v>
      </c>
      <c r="G136" s="5">
        <v>9.46</v>
      </c>
      <c r="H136" s="5">
        <v>3</v>
      </c>
      <c r="I136" s="5">
        <f t="shared" si="5"/>
        <v>2909.04</v>
      </c>
      <c r="J136" s="12" t="s">
        <v>199</v>
      </c>
      <c r="K136" s="12"/>
    </row>
    <row r="137" s="1" customFormat="1" ht="25" customHeight="1" spans="1:11">
      <c r="A137" s="5">
        <v>134</v>
      </c>
      <c r="B137" s="9" t="s">
        <v>202</v>
      </c>
      <c r="C137" s="5">
        <v>658.08</v>
      </c>
      <c r="D137" s="7">
        <v>267.35</v>
      </c>
      <c r="E137" s="5">
        <v>6</v>
      </c>
      <c r="F137" s="5">
        <v>28.79</v>
      </c>
      <c r="G137" s="5">
        <v>9.46</v>
      </c>
      <c r="H137" s="5">
        <v>3</v>
      </c>
      <c r="I137" s="5">
        <f t="shared" si="5"/>
        <v>2909.04</v>
      </c>
      <c r="J137" s="12" t="s">
        <v>203</v>
      </c>
      <c r="K137" s="12">
        <f>I137</f>
        <v>2909.04</v>
      </c>
    </row>
    <row r="138" s="1" customFormat="1" ht="25" customHeight="1" spans="1:11">
      <c r="A138" s="5">
        <v>135</v>
      </c>
      <c r="B138" s="9" t="s">
        <v>204</v>
      </c>
      <c r="C138" s="5">
        <v>658.08</v>
      </c>
      <c r="D138" s="7">
        <v>267.35</v>
      </c>
      <c r="E138" s="5">
        <v>6</v>
      </c>
      <c r="F138" s="5">
        <v>28.79</v>
      </c>
      <c r="G138" s="5">
        <v>9.46</v>
      </c>
      <c r="H138" s="5">
        <v>3</v>
      </c>
      <c r="I138" s="5">
        <f t="shared" si="5"/>
        <v>2909.04</v>
      </c>
      <c r="J138" s="12" t="s">
        <v>205</v>
      </c>
      <c r="K138" s="12">
        <f>I138+I139+I140</f>
        <v>8727.12</v>
      </c>
    </row>
    <row r="139" s="1" customFormat="1" ht="25" customHeight="1" spans="1:11">
      <c r="A139" s="5">
        <v>136</v>
      </c>
      <c r="B139" s="9" t="s">
        <v>206</v>
      </c>
      <c r="C139" s="5">
        <v>658.08</v>
      </c>
      <c r="D139" s="7">
        <v>267.35</v>
      </c>
      <c r="E139" s="5">
        <v>6</v>
      </c>
      <c r="F139" s="5">
        <v>28.79</v>
      </c>
      <c r="G139" s="5">
        <v>9.46</v>
      </c>
      <c r="H139" s="5">
        <v>3</v>
      </c>
      <c r="I139" s="5">
        <f t="shared" si="5"/>
        <v>2909.04</v>
      </c>
      <c r="J139" s="12" t="s">
        <v>205</v>
      </c>
      <c r="K139" s="12"/>
    </row>
    <row r="140" s="1" customFormat="1" ht="25" customHeight="1" spans="1:11">
      <c r="A140" s="5">
        <v>137</v>
      </c>
      <c r="B140" s="9" t="s">
        <v>207</v>
      </c>
      <c r="C140" s="5">
        <v>658.08</v>
      </c>
      <c r="D140" s="7">
        <v>267.35</v>
      </c>
      <c r="E140" s="5">
        <v>6</v>
      </c>
      <c r="F140" s="5">
        <v>28.79</v>
      </c>
      <c r="G140" s="5">
        <v>9.46</v>
      </c>
      <c r="H140" s="5">
        <v>3</v>
      </c>
      <c r="I140" s="5">
        <f t="shared" si="5"/>
        <v>2909.04</v>
      </c>
      <c r="J140" s="12" t="s">
        <v>205</v>
      </c>
      <c r="K140" s="12"/>
    </row>
    <row r="141" s="1" customFormat="1" ht="25" customHeight="1" spans="1:11">
      <c r="A141" s="5">
        <v>138</v>
      </c>
      <c r="B141" s="9" t="s">
        <v>208</v>
      </c>
      <c r="C141" s="5">
        <v>658.08</v>
      </c>
      <c r="D141" s="7">
        <v>267.35</v>
      </c>
      <c r="E141" s="5">
        <v>6</v>
      </c>
      <c r="F141" s="5">
        <v>28.79</v>
      </c>
      <c r="G141" s="5">
        <v>9.46</v>
      </c>
      <c r="H141" s="5">
        <v>3</v>
      </c>
      <c r="I141" s="5">
        <f t="shared" si="5"/>
        <v>2909.04</v>
      </c>
      <c r="J141" s="12" t="s">
        <v>209</v>
      </c>
      <c r="K141" s="12">
        <f>I141</f>
        <v>2909.04</v>
      </c>
    </row>
    <row r="142" s="1" customFormat="1" ht="25" customHeight="1" spans="1:11">
      <c r="A142" s="5">
        <v>139</v>
      </c>
      <c r="B142" s="9" t="s">
        <v>210</v>
      </c>
      <c r="C142" s="5">
        <v>658.08</v>
      </c>
      <c r="D142" s="7">
        <v>267.35</v>
      </c>
      <c r="E142" s="5">
        <v>6</v>
      </c>
      <c r="F142" s="5">
        <v>28.79</v>
      </c>
      <c r="G142" s="5">
        <v>9.46</v>
      </c>
      <c r="H142" s="5">
        <v>3</v>
      </c>
      <c r="I142" s="5">
        <f t="shared" si="5"/>
        <v>2909.04</v>
      </c>
      <c r="J142" s="12" t="s">
        <v>211</v>
      </c>
      <c r="K142" s="12">
        <f>I142+I143+I144+I145+I146+I147+I148+I149+I150+I151+I152+I153</f>
        <v>34908.48</v>
      </c>
    </row>
    <row r="143" s="1" customFormat="1" ht="25" customHeight="1" spans="1:11">
      <c r="A143" s="5">
        <v>140</v>
      </c>
      <c r="B143" s="9" t="s">
        <v>212</v>
      </c>
      <c r="C143" s="5">
        <v>658.08</v>
      </c>
      <c r="D143" s="7">
        <v>267.35</v>
      </c>
      <c r="E143" s="5">
        <v>6</v>
      </c>
      <c r="F143" s="5">
        <v>28.79</v>
      </c>
      <c r="G143" s="5">
        <v>9.46</v>
      </c>
      <c r="H143" s="5">
        <v>3</v>
      </c>
      <c r="I143" s="5">
        <f t="shared" si="5"/>
        <v>2909.04</v>
      </c>
      <c r="J143" s="12" t="s">
        <v>211</v>
      </c>
      <c r="K143" s="12"/>
    </row>
    <row r="144" s="1" customFormat="1" ht="25" customHeight="1" spans="1:11">
      <c r="A144" s="5">
        <v>141</v>
      </c>
      <c r="B144" s="9" t="s">
        <v>213</v>
      </c>
      <c r="C144" s="5">
        <v>658.08</v>
      </c>
      <c r="D144" s="7">
        <v>267.35</v>
      </c>
      <c r="E144" s="5">
        <v>6</v>
      </c>
      <c r="F144" s="5">
        <v>28.79</v>
      </c>
      <c r="G144" s="5">
        <v>9.46</v>
      </c>
      <c r="H144" s="5">
        <v>3</v>
      </c>
      <c r="I144" s="5">
        <f t="shared" si="5"/>
        <v>2909.04</v>
      </c>
      <c r="J144" s="12" t="s">
        <v>211</v>
      </c>
      <c r="K144" s="12"/>
    </row>
    <row r="145" s="1" customFormat="1" ht="25" customHeight="1" spans="1:11">
      <c r="A145" s="5">
        <v>142</v>
      </c>
      <c r="B145" s="9" t="s">
        <v>214</v>
      </c>
      <c r="C145" s="5">
        <v>658.08</v>
      </c>
      <c r="D145" s="7">
        <v>267.35</v>
      </c>
      <c r="E145" s="5">
        <v>6</v>
      </c>
      <c r="F145" s="5">
        <v>28.79</v>
      </c>
      <c r="G145" s="5">
        <v>9.46</v>
      </c>
      <c r="H145" s="5">
        <v>3</v>
      </c>
      <c r="I145" s="5">
        <f t="shared" si="5"/>
        <v>2909.04</v>
      </c>
      <c r="J145" s="12" t="s">
        <v>211</v>
      </c>
      <c r="K145" s="12"/>
    </row>
    <row r="146" s="1" customFormat="1" ht="25" customHeight="1" spans="1:11">
      <c r="A146" s="5">
        <v>143</v>
      </c>
      <c r="B146" s="9" t="s">
        <v>215</v>
      </c>
      <c r="C146" s="5">
        <v>658.08</v>
      </c>
      <c r="D146" s="7">
        <v>267.35</v>
      </c>
      <c r="E146" s="5">
        <v>6</v>
      </c>
      <c r="F146" s="5">
        <v>28.79</v>
      </c>
      <c r="G146" s="5">
        <v>9.46</v>
      </c>
      <c r="H146" s="5">
        <v>3</v>
      </c>
      <c r="I146" s="5">
        <f t="shared" si="5"/>
        <v>2909.04</v>
      </c>
      <c r="J146" s="12" t="s">
        <v>211</v>
      </c>
      <c r="K146" s="12"/>
    </row>
    <row r="147" s="1" customFormat="1" ht="25" customHeight="1" spans="1:11">
      <c r="A147" s="5">
        <v>144</v>
      </c>
      <c r="B147" s="9" t="s">
        <v>216</v>
      </c>
      <c r="C147" s="5">
        <v>658.08</v>
      </c>
      <c r="D147" s="7">
        <v>267.35</v>
      </c>
      <c r="E147" s="5">
        <v>6</v>
      </c>
      <c r="F147" s="5">
        <v>28.79</v>
      </c>
      <c r="G147" s="5">
        <v>9.46</v>
      </c>
      <c r="H147" s="5">
        <v>3</v>
      </c>
      <c r="I147" s="5">
        <f t="shared" si="5"/>
        <v>2909.04</v>
      </c>
      <c r="J147" s="12" t="s">
        <v>211</v>
      </c>
      <c r="K147" s="12"/>
    </row>
    <row r="148" s="1" customFormat="1" ht="25" customHeight="1" spans="1:11">
      <c r="A148" s="5">
        <v>145</v>
      </c>
      <c r="B148" s="9" t="s">
        <v>217</v>
      </c>
      <c r="C148" s="5">
        <v>658.08</v>
      </c>
      <c r="D148" s="7">
        <v>267.35</v>
      </c>
      <c r="E148" s="5">
        <v>6</v>
      </c>
      <c r="F148" s="5">
        <v>28.79</v>
      </c>
      <c r="G148" s="5">
        <v>9.46</v>
      </c>
      <c r="H148" s="5">
        <v>3</v>
      </c>
      <c r="I148" s="5">
        <f t="shared" si="5"/>
        <v>2909.04</v>
      </c>
      <c r="J148" s="12" t="s">
        <v>211</v>
      </c>
      <c r="K148" s="12"/>
    </row>
    <row r="149" s="1" customFormat="1" ht="25" customHeight="1" spans="1:11">
      <c r="A149" s="5">
        <v>146</v>
      </c>
      <c r="B149" s="9" t="s">
        <v>218</v>
      </c>
      <c r="C149" s="5">
        <v>658.08</v>
      </c>
      <c r="D149" s="7">
        <v>267.35</v>
      </c>
      <c r="E149" s="5">
        <v>6</v>
      </c>
      <c r="F149" s="5">
        <v>28.79</v>
      </c>
      <c r="G149" s="5">
        <v>9.46</v>
      </c>
      <c r="H149" s="5">
        <v>3</v>
      </c>
      <c r="I149" s="5">
        <f t="shared" si="5"/>
        <v>2909.04</v>
      </c>
      <c r="J149" s="12" t="s">
        <v>211</v>
      </c>
      <c r="K149" s="12"/>
    </row>
    <row r="150" s="1" customFormat="1" ht="25" customHeight="1" spans="1:11">
      <c r="A150" s="5">
        <v>147</v>
      </c>
      <c r="B150" s="9" t="s">
        <v>219</v>
      </c>
      <c r="C150" s="5">
        <v>658.08</v>
      </c>
      <c r="D150" s="7">
        <v>267.35</v>
      </c>
      <c r="E150" s="5">
        <v>6</v>
      </c>
      <c r="F150" s="5">
        <v>28.79</v>
      </c>
      <c r="G150" s="5">
        <v>9.46</v>
      </c>
      <c r="H150" s="5">
        <v>3</v>
      </c>
      <c r="I150" s="5">
        <f t="shared" si="5"/>
        <v>2909.04</v>
      </c>
      <c r="J150" s="12" t="s">
        <v>211</v>
      </c>
      <c r="K150" s="12"/>
    </row>
    <row r="151" s="1" customFormat="1" ht="25" customHeight="1" spans="1:11">
      <c r="A151" s="5">
        <v>148</v>
      </c>
      <c r="B151" s="9" t="s">
        <v>220</v>
      </c>
      <c r="C151" s="5">
        <v>658.08</v>
      </c>
      <c r="D151" s="7">
        <v>267.35</v>
      </c>
      <c r="E151" s="5">
        <v>6</v>
      </c>
      <c r="F151" s="5">
        <v>28.79</v>
      </c>
      <c r="G151" s="5">
        <v>9.46</v>
      </c>
      <c r="H151" s="5">
        <v>3</v>
      </c>
      <c r="I151" s="5">
        <f t="shared" si="5"/>
        <v>2909.04</v>
      </c>
      <c r="J151" s="12" t="s">
        <v>211</v>
      </c>
      <c r="K151" s="12"/>
    </row>
    <row r="152" s="1" customFormat="1" ht="25" customHeight="1" spans="1:11">
      <c r="A152" s="5">
        <v>149</v>
      </c>
      <c r="B152" s="6" t="s">
        <v>221</v>
      </c>
      <c r="C152" s="5">
        <v>658.08</v>
      </c>
      <c r="D152" s="7">
        <v>267.35</v>
      </c>
      <c r="E152" s="5">
        <v>6</v>
      </c>
      <c r="F152" s="5">
        <v>28.79</v>
      </c>
      <c r="G152" s="5">
        <v>9.46</v>
      </c>
      <c r="H152" s="5">
        <v>3</v>
      </c>
      <c r="I152" s="5">
        <f t="shared" si="5"/>
        <v>2909.04</v>
      </c>
      <c r="J152" s="12" t="s">
        <v>211</v>
      </c>
      <c r="K152" s="12"/>
    </row>
    <row r="153" s="1" customFormat="1" ht="25" customHeight="1" spans="1:11">
      <c r="A153" s="5">
        <v>150</v>
      </c>
      <c r="B153" s="8" t="s">
        <v>222</v>
      </c>
      <c r="C153" s="5">
        <v>658.08</v>
      </c>
      <c r="D153" s="7">
        <v>267.35</v>
      </c>
      <c r="E153" s="5">
        <v>6</v>
      </c>
      <c r="F153" s="5">
        <v>28.79</v>
      </c>
      <c r="G153" s="5">
        <v>9.46</v>
      </c>
      <c r="H153" s="5">
        <v>3</v>
      </c>
      <c r="I153" s="5">
        <f t="shared" si="5"/>
        <v>2909.04</v>
      </c>
      <c r="J153" s="12" t="s">
        <v>211</v>
      </c>
      <c r="K153" s="12"/>
    </row>
    <row r="154" s="1" customFormat="1" ht="25" customHeight="1" spans="1:11">
      <c r="A154" s="5">
        <v>151</v>
      </c>
      <c r="B154" s="9" t="s">
        <v>223</v>
      </c>
      <c r="C154" s="5">
        <v>658.08</v>
      </c>
      <c r="D154" s="7">
        <v>267.35</v>
      </c>
      <c r="E154" s="5">
        <v>6</v>
      </c>
      <c r="F154" s="5">
        <v>28.79</v>
      </c>
      <c r="G154" s="5">
        <v>9.46</v>
      </c>
      <c r="H154" s="5">
        <v>3</v>
      </c>
      <c r="I154" s="5">
        <f t="shared" si="5"/>
        <v>2909.04</v>
      </c>
      <c r="J154" s="12" t="s">
        <v>224</v>
      </c>
      <c r="K154" s="12">
        <f>I154</f>
        <v>2909.04</v>
      </c>
    </row>
    <row r="155" s="1" customFormat="1" ht="25" customHeight="1" spans="1:11">
      <c r="A155" s="5">
        <v>152</v>
      </c>
      <c r="B155" s="9" t="s">
        <v>225</v>
      </c>
      <c r="C155" s="5">
        <v>658.08</v>
      </c>
      <c r="D155" s="7">
        <v>267.35</v>
      </c>
      <c r="E155" s="5">
        <v>6</v>
      </c>
      <c r="F155" s="5">
        <v>28.79</v>
      </c>
      <c r="G155" s="5">
        <v>9.46</v>
      </c>
      <c r="H155" s="5">
        <v>3</v>
      </c>
      <c r="I155" s="5">
        <f t="shared" si="5"/>
        <v>2909.04</v>
      </c>
      <c r="J155" s="12" t="s">
        <v>226</v>
      </c>
      <c r="K155" s="12">
        <f>I155</f>
        <v>2909.04</v>
      </c>
    </row>
    <row r="156" s="1" customFormat="1" ht="25" customHeight="1" spans="1:11">
      <c r="A156" s="5">
        <v>153</v>
      </c>
      <c r="B156" s="9" t="s">
        <v>227</v>
      </c>
      <c r="C156" s="5">
        <v>658.08</v>
      </c>
      <c r="D156" s="7">
        <v>267.35</v>
      </c>
      <c r="E156" s="5">
        <v>6</v>
      </c>
      <c r="F156" s="5">
        <v>28.79</v>
      </c>
      <c r="G156" s="5">
        <v>9.46</v>
      </c>
      <c r="H156" s="5">
        <v>3</v>
      </c>
      <c r="I156" s="5">
        <f t="shared" si="5"/>
        <v>2909.04</v>
      </c>
      <c r="J156" s="12" t="s">
        <v>228</v>
      </c>
      <c r="K156" s="12">
        <f>I156+I157</f>
        <v>5818.08</v>
      </c>
    </row>
    <row r="157" s="1" customFormat="1" ht="25" customHeight="1" spans="1:11">
      <c r="A157" s="5">
        <v>154</v>
      </c>
      <c r="B157" s="9" t="s">
        <v>229</v>
      </c>
      <c r="C157" s="5">
        <v>658.08</v>
      </c>
      <c r="D157" s="7">
        <v>267.35</v>
      </c>
      <c r="E157" s="5">
        <v>6</v>
      </c>
      <c r="F157" s="5">
        <v>28.79</v>
      </c>
      <c r="G157" s="5">
        <v>9.46</v>
      </c>
      <c r="H157" s="5">
        <v>3</v>
      </c>
      <c r="I157" s="5">
        <f t="shared" si="5"/>
        <v>2909.04</v>
      </c>
      <c r="J157" s="12" t="s">
        <v>228</v>
      </c>
      <c r="K157" s="12"/>
    </row>
    <row r="158" s="1" customFormat="1" ht="25" customHeight="1" spans="1:11">
      <c r="A158" s="5">
        <v>155</v>
      </c>
      <c r="B158" s="9" t="s">
        <v>230</v>
      </c>
      <c r="C158" s="5">
        <v>658.08</v>
      </c>
      <c r="D158" s="7">
        <v>267.35</v>
      </c>
      <c r="E158" s="5">
        <v>6</v>
      </c>
      <c r="F158" s="5">
        <v>28.79</v>
      </c>
      <c r="G158" s="5">
        <v>9.46</v>
      </c>
      <c r="H158" s="5">
        <v>3</v>
      </c>
      <c r="I158" s="5">
        <f t="shared" si="5"/>
        <v>2909.04</v>
      </c>
      <c r="J158" s="12" t="s">
        <v>231</v>
      </c>
      <c r="K158" s="12">
        <f>I158+I159</f>
        <v>5818.08</v>
      </c>
    </row>
    <row r="159" s="1" customFormat="1" ht="25" customHeight="1" spans="1:11">
      <c r="A159" s="5">
        <v>156</v>
      </c>
      <c r="B159" s="9" t="s">
        <v>232</v>
      </c>
      <c r="C159" s="5">
        <v>658.08</v>
      </c>
      <c r="D159" s="7">
        <v>267.35</v>
      </c>
      <c r="E159" s="5">
        <v>6</v>
      </c>
      <c r="F159" s="5">
        <v>28.79</v>
      </c>
      <c r="G159" s="5">
        <v>9.46</v>
      </c>
      <c r="H159" s="5">
        <v>3</v>
      </c>
      <c r="I159" s="5">
        <f t="shared" si="5"/>
        <v>2909.04</v>
      </c>
      <c r="J159" s="12" t="s">
        <v>231</v>
      </c>
      <c r="K159" s="12"/>
    </row>
    <row r="160" s="1" customFormat="1" ht="25" customHeight="1" spans="1:11">
      <c r="A160" s="5">
        <v>157</v>
      </c>
      <c r="B160" s="11" t="s">
        <v>233</v>
      </c>
      <c r="C160" s="5">
        <v>658.08</v>
      </c>
      <c r="D160" s="7">
        <v>267.35</v>
      </c>
      <c r="E160" s="5">
        <v>6</v>
      </c>
      <c r="F160" s="5">
        <v>28.79</v>
      </c>
      <c r="G160" s="5">
        <v>9.46</v>
      </c>
      <c r="H160" s="5">
        <v>3</v>
      </c>
      <c r="I160" s="5">
        <f t="shared" si="5"/>
        <v>2909.04</v>
      </c>
      <c r="J160" s="5" t="s">
        <v>234</v>
      </c>
      <c r="K160" s="12">
        <f>I160</f>
        <v>2909.04</v>
      </c>
    </row>
    <row r="161" s="1" customFormat="1" ht="25" customHeight="1" spans="1:11">
      <c r="A161" s="5">
        <v>158</v>
      </c>
      <c r="B161" s="9" t="s">
        <v>235</v>
      </c>
      <c r="C161" s="5">
        <v>658.08</v>
      </c>
      <c r="D161" s="7">
        <v>267.35</v>
      </c>
      <c r="E161" s="5">
        <v>6</v>
      </c>
      <c r="F161" s="5">
        <v>28.79</v>
      </c>
      <c r="G161" s="5">
        <v>9.46</v>
      </c>
      <c r="H161" s="5">
        <v>3</v>
      </c>
      <c r="I161" s="5">
        <f t="shared" si="5"/>
        <v>2909.04</v>
      </c>
      <c r="J161" s="12" t="s">
        <v>236</v>
      </c>
      <c r="K161" s="12">
        <f>I161+I162+I163+I164</f>
        <v>11636.16</v>
      </c>
    </row>
    <row r="162" s="1" customFormat="1" ht="25" customHeight="1" spans="1:11">
      <c r="A162" s="5">
        <v>159</v>
      </c>
      <c r="B162" s="9" t="s">
        <v>237</v>
      </c>
      <c r="C162" s="5">
        <v>658.08</v>
      </c>
      <c r="D162" s="7">
        <v>267.35</v>
      </c>
      <c r="E162" s="5">
        <v>6</v>
      </c>
      <c r="F162" s="5">
        <v>28.79</v>
      </c>
      <c r="G162" s="5">
        <v>9.46</v>
      </c>
      <c r="H162" s="5">
        <v>3</v>
      </c>
      <c r="I162" s="5">
        <f t="shared" si="5"/>
        <v>2909.04</v>
      </c>
      <c r="J162" s="12" t="s">
        <v>236</v>
      </c>
      <c r="K162" s="12"/>
    </row>
    <row r="163" s="1" customFormat="1" ht="25" customHeight="1" spans="1:11">
      <c r="A163" s="5">
        <v>160</v>
      </c>
      <c r="B163" s="9" t="s">
        <v>238</v>
      </c>
      <c r="C163" s="5">
        <v>658.08</v>
      </c>
      <c r="D163" s="7">
        <v>267.35</v>
      </c>
      <c r="E163" s="5">
        <v>6</v>
      </c>
      <c r="F163" s="5">
        <v>28.79</v>
      </c>
      <c r="G163" s="5">
        <v>9.46</v>
      </c>
      <c r="H163" s="5">
        <v>3</v>
      </c>
      <c r="I163" s="5">
        <f t="shared" si="5"/>
        <v>2909.04</v>
      </c>
      <c r="J163" s="12" t="s">
        <v>236</v>
      </c>
      <c r="K163" s="12"/>
    </row>
    <row r="164" s="1" customFormat="1" ht="25" customHeight="1" spans="1:11">
      <c r="A164" s="5">
        <v>161</v>
      </c>
      <c r="B164" s="9" t="s">
        <v>239</v>
      </c>
      <c r="C164" s="5">
        <v>658.08</v>
      </c>
      <c r="D164" s="7">
        <v>267.35</v>
      </c>
      <c r="E164" s="5">
        <v>6</v>
      </c>
      <c r="F164" s="5">
        <v>28.79</v>
      </c>
      <c r="G164" s="5">
        <v>9.46</v>
      </c>
      <c r="H164" s="5">
        <v>3</v>
      </c>
      <c r="I164" s="5">
        <f t="shared" si="5"/>
        <v>2909.04</v>
      </c>
      <c r="J164" s="12" t="s">
        <v>236</v>
      </c>
      <c r="K164" s="12"/>
    </row>
    <row r="165" s="1" customFormat="1" ht="25" customHeight="1" spans="1:11">
      <c r="A165" s="5">
        <v>162</v>
      </c>
      <c r="B165" s="9" t="s">
        <v>240</v>
      </c>
      <c r="C165" s="5">
        <v>658.08</v>
      </c>
      <c r="D165" s="7">
        <v>267.35</v>
      </c>
      <c r="E165" s="5">
        <v>6</v>
      </c>
      <c r="F165" s="5">
        <v>28.79</v>
      </c>
      <c r="G165" s="5">
        <v>9.46</v>
      </c>
      <c r="H165" s="5">
        <v>3</v>
      </c>
      <c r="I165" s="5">
        <f t="shared" si="5"/>
        <v>2909.04</v>
      </c>
      <c r="J165" s="12" t="s">
        <v>241</v>
      </c>
      <c r="K165" s="12">
        <f>I165+I166+I167+I168+I169+I170</f>
        <v>17454.24</v>
      </c>
    </row>
    <row r="166" s="1" customFormat="1" ht="25" customHeight="1" spans="1:11">
      <c r="A166" s="5">
        <v>163</v>
      </c>
      <c r="B166" s="9" t="s">
        <v>242</v>
      </c>
      <c r="C166" s="5">
        <v>658.08</v>
      </c>
      <c r="D166" s="7">
        <v>267.35</v>
      </c>
      <c r="E166" s="5">
        <v>6</v>
      </c>
      <c r="F166" s="5">
        <v>28.79</v>
      </c>
      <c r="G166" s="5">
        <v>9.46</v>
      </c>
      <c r="H166" s="5">
        <v>3</v>
      </c>
      <c r="I166" s="5">
        <f t="shared" si="5"/>
        <v>2909.04</v>
      </c>
      <c r="J166" s="12" t="s">
        <v>241</v>
      </c>
      <c r="K166" s="12"/>
    </row>
    <row r="167" s="1" customFormat="1" ht="25" customHeight="1" spans="1:11">
      <c r="A167" s="5">
        <v>164</v>
      </c>
      <c r="B167" s="6" t="s">
        <v>243</v>
      </c>
      <c r="C167" s="5">
        <v>658.08</v>
      </c>
      <c r="D167" s="7">
        <v>267.35</v>
      </c>
      <c r="E167" s="5">
        <v>6</v>
      </c>
      <c r="F167" s="5">
        <v>28.79</v>
      </c>
      <c r="G167" s="5">
        <v>9.46</v>
      </c>
      <c r="H167" s="5">
        <v>3</v>
      </c>
      <c r="I167" s="5">
        <f t="shared" si="5"/>
        <v>2909.04</v>
      </c>
      <c r="J167" s="12" t="s">
        <v>241</v>
      </c>
      <c r="K167" s="12"/>
    </row>
    <row r="168" s="1" customFormat="1" ht="25" customHeight="1" spans="1:11">
      <c r="A168" s="5">
        <v>165</v>
      </c>
      <c r="B168" s="6" t="s">
        <v>244</v>
      </c>
      <c r="C168" s="5">
        <v>658.08</v>
      </c>
      <c r="D168" s="7">
        <v>267.35</v>
      </c>
      <c r="E168" s="5">
        <v>6</v>
      </c>
      <c r="F168" s="5">
        <v>28.79</v>
      </c>
      <c r="G168" s="5">
        <v>9.46</v>
      </c>
      <c r="H168" s="5">
        <v>3</v>
      </c>
      <c r="I168" s="5">
        <f t="shared" si="5"/>
        <v>2909.04</v>
      </c>
      <c r="J168" s="12" t="s">
        <v>241</v>
      </c>
      <c r="K168" s="12"/>
    </row>
    <row r="169" s="1" customFormat="1" ht="25" customHeight="1" spans="1:11">
      <c r="A169" s="5">
        <v>166</v>
      </c>
      <c r="B169" s="6" t="s">
        <v>245</v>
      </c>
      <c r="C169" s="5">
        <v>658.08</v>
      </c>
      <c r="D169" s="7">
        <v>267.35</v>
      </c>
      <c r="E169" s="5">
        <v>6</v>
      </c>
      <c r="F169" s="5">
        <v>28.79</v>
      </c>
      <c r="G169" s="5">
        <v>9.46</v>
      </c>
      <c r="H169" s="5">
        <v>3</v>
      </c>
      <c r="I169" s="5">
        <f t="shared" si="5"/>
        <v>2909.04</v>
      </c>
      <c r="J169" s="12" t="s">
        <v>241</v>
      </c>
      <c r="K169" s="12"/>
    </row>
    <row r="170" s="1" customFormat="1" ht="25" customHeight="1" spans="1:11">
      <c r="A170" s="5">
        <v>167</v>
      </c>
      <c r="B170" s="9" t="s">
        <v>246</v>
      </c>
      <c r="C170" s="5">
        <v>658.08</v>
      </c>
      <c r="D170" s="7">
        <v>267.35</v>
      </c>
      <c r="E170" s="5">
        <v>6</v>
      </c>
      <c r="F170" s="5">
        <v>28.79</v>
      </c>
      <c r="G170" s="5">
        <v>9.46</v>
      </c>
      <c r="H170" s="5">
        <v>3</v>
      </c>
      <c r="I170" s="5">
        <f t="shared" si="5"/>
        <v>2909.04</v>
      </c>
      <c r="J170" s="12" t="s">
        <v>241</v>
      </c>
      <c r="K170" s="12"/>
    </row>
    <row r="171" s="1" customFormat="1" ht="25" customHeight="1" spans="1:11">
      <c r="A171" s="5">
        <v>168</v>
      </c>
      <c r="B171" s="9" t="s">
        <v>247</v>
      </c>
      <c r="C171" s="5">
        <v>658.08</v>
      </c>
      <c r="D171" s="7">
        <v>267.35</v>
      </c>
      <c r="E171" s="5">
        <v>6</v>
      </c>
      <c r="F171" s="5">
        <v>28.79</v>
      </c>
      <c r="G171" s="5">
        <v>9.46</v>
      </c>
      <c r="H171" s="5">
        <v>3</v>
      </c>
      <c r="I171" s="5">
        <f>(C171+D171+E171+F171+G171)*H171</f>
        <v>2909.04</v>
      </c>
      <c r="J171" s="12" t="s">
        <v>248</v>
      </c>
      <c r="K171" s="12">
        <f>I171</f>
        <v>2909.04</v>
      </c>
    </row>
    <row r="172" s="1" customFormat="1" ht="25" customHeight="1" spans="1:11">
      <c r="A172" s="5">
        <v>169</v>
      </c>
      <c r="B172" s="9" t="s">
        <v>249</v>
      </c>
      <c r="C172" s="5">
        <v>658.08</v>
      </c>
      <c r="D172" s="7">
        <v>267.35</v>
      </c>
      <c r="E172" s="5">
        <v>6</v>
      </c>
      <c r="F172" s="5">
        <v>28.79</v>
      </c>
      <c r="G172" s="5">
        <v>9.46</v>
      </c>
      <c r="H172" s="5">
        <v>3</v>
      </c>
      <c r="I172" s="5">
        <f>(C172+D172+E172+F172+G172)*H172</f>
        <v>2909.04</v>
      </c>
      <c r="J172" s="12" t="s">
        <v>250</v>
      </c>
      <c r="K172" s="12">
        <f>I172</f>
        <v>2909.04</v>
      </c>
    </row>
    <row r="173" s="1" customFormat="1" ht="25" customHeight="1" spans="1:11">
      <c r="A173" s="5">
        <v>170</v>
      </c>
      <c r="B173" s="9" t="s">
        <v>251</v>
      </c>
      <c r="C173" s="5">
        <v>658.08</v>
      </c>
      <c r="D173" s="7">
        <v>267.35</v>
      </c>
      <c r="E173" s="5">
        <v>6</v>
      </c>
      <c r="F173" s="5">
        <v>28.79</v>
      </c>
      <c r="G173" s="5">
        <v>9.46</v>
      </c>
      <c r="H173" s="5">
        <v>3</v>
      </c>
      <c r="I173" s="5">
        <f>(C173+D173+E173+F173+G173)*H173</f>
        <v>2909.04</v>
      </c>
      <c r="J173" s="12" t="s">
        <v>252</v>
      </c>
      <c r="K173" s="12">
        <f>I173+I174</f>
        <v>5818.08</v>
      </c>
    </row>
    <row r="174" s="1" customFormat="1" ht="25" customHeight="1" spans="1:11">
      <c r="A174" s="5">
        <v>171</v>
      </c>
      <c r="B174" s="9" t="s">
        <v>253</v>
      </c>
      <c r="C174" s="5">
        <v>658.08</v>
      </c>
      <c r="D174" s="7">
        <v>267.35</v>
      </c>
      <c r="E174" s="5">
        <v>6</v>
      </c>
      <c r="F174" s="5">
        <v>28.79</v>
      </c>
      <c r="G174" s="5">
        <v>9.46</v>
      </c>
      <c r="H174" s="5">
        <v>3</v>
      </c>
      <c r="I174" s="5">
        <f>(C174+D174+E174+F174+G174)*H174</f>
        <v>2909.04</v>
      </c>
      <c r="J174" s="12" t="s">
        <v>252</v>
      </c>
      <c r="K174" s="12"/>
    </row>
    <row r="175" s="1" customFormat="1" ht="25" customHeight="1" spans="1:11">
      <c r="A175" s="5">
        <v>172</v>
      </c>
      <c r="B175" s="9" t="s">
        <v>254</v>
      </c>
      <c r="C175" s="5">
        <v>658.08</v>
      </c>
      <c r="D175" s="7">
        <v>267.35</v>
      </c>
      <c r="E175" s="5">
        <v>6</v>
      </c>
      <c r="F175" s="5">
        <v>28.79</v>
      </c>
      <c r="G175" s="5">
        <v>9.46</v>
      </c>
      <c r="H175" s="5">
        <v>3</v>
      </c>
      <c r="I175" s="5">
        <f>(C175+D175+E175+F175+G175)*H175</f>
        <v>2909.04</v>
      </c>
      <c r="J175" s="12" t="s">
        <v>255</v>
      </c>
      <c r="K175" s="12">
        <f>I175+I176</f>
        <v>5818.08</v>
      </c>
    </row>
    <row r="176" s="1" customFormat="1" ht="25" customHeight="1" spans="1:11">
      <c r="A176" s="5">
        <v>173</v>
      </c>
      <c r="B176" s="9" t="s">
        <v>256</v>
      </c>
      <c r="C176" s="5">
        <v>658.08</v>
      </c>
      <c r="D176" s="7">
        <v>267.35</v>
      </c>
      <c r="E176" s="5">
        <v>6</v>
      </c>
      <c r="F176" s="5">
        <v>28.79</v>
      </c>
      <c r="G176" s="5">
        <v>9.46</v>
      </c>
      <c r="H176" s="5">
        <v>3</v>
      </c>
      <c r="I176" s="5">
        <f>(C176+D176+E176+F176+G176)*H176</f>
        <v>2909.04</v>
      </c>
      <c r="J176" s="9" t="s">
        <v>255</v>
      </c>
      <c r="K176" s="12"/>
    </row>
    <row r="177" s="1" customFormat="1" ht="25" customHeight="1" spans="1:11">
      <c r="A177" s="5">
        <v>174</v>
      </c>
      <c r="B177" s="9" t="s">
        <v>257</v>
      </c>
      <c r="C177" s="5">
        <v>658.08</v>
      </c>
      <c r="D177" s="7">
        <v>267.35</v>
      </c>
      <c r="E177" s="5">
        <v>6</v>
      </c>
      <c r="F177" s="5">
        <v>28.79</v>
      </c>
      <c r="G177" s="5">
        <v>9.46</v>
      </c>
      <c r="H177" s="5">
        <v>3</v>
      </c>
      <c r="I177" s="5">
        <f>(C177+D177+E177+F177+G177)*H177</f>
        <v>2909.04</v>
      </c>
      <c r="J177" s="5" t="s">
        <v>258</v>
      </c>
      <c r="K177" s="12">
        <f>I177+I178</f>
        <v>5818.08</v>
      </c>
    </row>
    <row r="178" s="1" customFormat="1" ht="25" customHeight="1" spans="1:11">
      <c r="A178" s="5">
        <v>175</v>
      </c>
      <c r="B178" s="9" t="s">
        <v>259</v>
      </c>
      <c r="C178" s="5">
        <v>658.08</v>
      </c>
      <c r="D178" s="7">
        <v>267.35</v>
      </c>
      <c r="E178" s="5">
        <v>6</v>
      </c>
      <c r="F178" s="5">
        <v>28.79</v>
      </c>
      <c r="G178" s="5">
        <v>9.46</v>
      </c>
      <c r="H178" s="5">
        <v>3</v>
      </c>
      <c r="I178" s="5">
        <f>(C178+D178+E178+F178+G178)*H178</f>
        <v>2909.04</v>
      </c>
      <c r="J178" s="12" t="s">
        <v>260</v>
      </c>
      <c r="K178" s="12"/>
    </row>
    <row r="179" s="1" customFormat="1" ht="25" customHeight="1" spans="1:11">
      <c r="A179" s="5">
        <v>176</v>
      </c>
      <c r="B179" s="9" t="s">
        <v>261</v>
      </c>
      <c r="C179" s="5">
        <v>658.08</v>
      </c>
      <c r="D179" s="7">
        <v>267.35</v>
      </c>
      <c r="E179" s="5">
        <v>6</v>
      </c>
      <c r="F179" s="5">
        <v>28.79</v>
      </c>
      <c r="G179" s="5">
        <v>9.46</v>
      </c>
      <c r="H179" s="5">
        <v>3</v>
      </c>
      <c r="I179" s="5">
        <f>(C179+D179+E179+F179+G179)*H179</f>
        <v>2909.04</v>
      </c>
      <c r="J179" s="12" t="s">
        <v>262</v>
      </c>
      <c r="K179" s="12">
        <f>I179+I180+I181+I182+I183+I184+I185+I186</f>
        <v>23272.32</v>
      </c>
    </row>
    <row r="180" s="1" customFormat="1" ht="25" customHeight="1" spans="1:11">
      <c r="A180" s="5">
        <v>177</v>
      </c>
      <c r="B180" s="9" t="s">
        <v>263</v>
      </c>
      <c r="C180" s="5">
        <v>658.08</v>
      </c>
      <c r="D180" s="7">
        <v>267.35</v>
      </c>
      <c r="E180" s="5">
        <v>6</v>
      </c>
      <c r="F180" s="5">
        <v>28.79</v>
      </c>
      <c r="G180" s="5">
        <v>9.46</v>
      </c>
      <c r="H180" s="5">
        <v>3</v>
      </c>
      <c r="I180" s="5">
        <f>(C180+D180+E180+F180+G180)*H180</f>
        <v>2909.04</v>
      </c>
      <c r="J180" s="12" t="s">
        <v>262</v>
      </c>
      <c r="K180" s="12"/>
    </row>
    <row r="181" s="1" customFormat="1" ht="25" customHeight="1" spans="1:11">
      <c r="A181" s="5">
        <v>178</v>
      </c>
      <c r="B181" s="9" t="s">
        <v>264</v>
      </c>
      <c r="C181" s="5">
        <v>658.08</v>
      </c>
      <c r="D181" s="7">
        <v>267.35</v>
      </c>
      <c r="E181" s="5">
        <v>6</v>
      </c>
      <c r="F181" s="5">
        <v>28.79</v>
      </c>
      <c r="G181" s="5">
        <v>9.46</v>
      </c>
      <c r="H181" s="5">
        <v>3</v>
      </c>
      <c r="I181" s="5">
        <f>(C181+D181+E181+F181+G181)*H181</f>
        <v>2909.04</v>
      </c>
      <c r="J181" s="12" t="s">
        <v>262</v>
      </c>
      <c r="K181" s="12"/>
    </row>
    <row r="182" s="1" customFormat="1" ht="25" customHeight="1" spans="1:11">
      <c r="A182" s="5">
        <v>179</v>
      </c>
      <c r="B182" s="9" t="s">
        <v>265</v>
      </c>
      <c r="C182" s="5">
        <v>658.08</v>
      </c>
      <c r="D182" s="7">
        <v>267.35</v>
      </c>
      <c r="E182" s="5">
        <v>6</v>
      </c>
      <c r="F182" s="5">
        <v>28.79</v>
      </c>
      <c r="G182" s="5">
        <v>9.46</v>
      </c>
      <c r="H182" s="5">
        <v>3</v>
      </c>
      <c r="I182" s="5">
        <f>(C182+D182+E182+F182+G182)*H182</f>
        <v>2909.04</v>
      </c>
      <c r="J182" s="12" t="s">
        <v>262</v>
      </c>
      <c r="K182" s="12"/>
    </row>
    <row r="183" s="1" customFormat="1" ht="25" customHeight="1" spans="1:11">
      <c r="A183" s="5">
        <v>180</v>
      </c>
      <c r="B183" s="6" t="s">
        <v>266</v>
      </c>
      <c r="C183" s="5">
        <v>658.08</v>
      </c>
      <c r="D183" s="7">
        <v>267.35</v>
      </c>
      <c r="E183" s="5">
        <v>6</v>
      </c>
      <c r="F183" s="5">
        <v>28.79</v>
      </c>
      <c r="G183" s="5">
        <v>9.46</v>
      </c>
      <c r="H183" s="5">
        <v>3</v>
      </c>
      <c r="I183" s="5">
        <f>(C183+D183+E183+F183+G183)*H183</f>
        <v>2909.04</v>
      </c>
      <c r="J183" s="12" t="s">
        <v>262</v>
      </c>
      <c r="K183" s="12"/>
    </row>
    <row r="184" s="1" customFormat="1" ht="25" customHeight="1" spans="1:11">
      <c r="A184" s="5">
        <v>181</v>
      </c>
      <c r="B184" s="6" t="s">
        <v>267</v>
      </c>
      <c r="C184" s="5">
        <v>658.08</v>
      </c>
      <c r="D184" s="7">
        <v>267.35</v>
      </c>
      <c r="E184" s="5">
        <v>6</v>
      </c>
      <c r="F184" s="5">
        <v>28.79</v>
      </c>
      <c r="G184" s="5">
        <v>9.46</v>
      </c>
      <c r="H184" s="5">
        <v>3</v>
      </c>
      <c r="I184" s="5">
        <f>(C184+D184+E184+F184+G184)*H184</f>
        <v>2909.04</v>
      </c>
      <c r="J184" s="12" t="s">
        <v>262</v>
      </c>
      <c r="K184" s="12"/>
    </row>
    <row r="185" s="1" customFormat="1" ht="25" customHeight="1" spans="1:11">
      <c r="A185" s="5">
        <v>182</v>
      </c>
      <c r="B185" s="9" t="s">
        <v>268</v>
      </c>
      <c r="C185" s="5">
        <v>658.08</v>
      </c>
      <c r="D185" s="7">
        <v>267.35</v>
      </c>
      <c r="E185" s="5">
        <v>6</v>
      </c>
      <c r="F185" s="5">
        <v>28.79</v>
      </c>
      <c r="G185" s="5">
        <v>9.46</v>
      </c>
      <c r="H185" s="5">
        <v>3</v>
      </c>
      <c r="I185" s="5">
        <f>(C185+D185+E185+F185+G185)*H185</f>
        <v>2909.04</v>
      </c>
      <c r="J185" s="12" t="s">
        <v>262</v>
      </c>
      <c r="K185" s="12"/>
    </row>
    <row r="186" s="1" customFormat="1" ht="25" customHeight="1" spans="1:11">
      <c r="A186" s="5">
        <v>183</v>
      </c>
      <c r="B186" s="9" t="s">
        <v>269</v>
      </c>
      <c r="C186" s="5">
        <v>658.08</v>
      </c>
      <c r="D186" s="7">
        <v>267.35</v>
      </c>
      <c r="E186" s="5">
        <v>6</v>
      </c>
      <c r="F186" s="5">
        <v>28.79</v>
      </c>
      <c r="G186" s="5">
        <v>9.46</v>
      </c>
      <c r="H186" s="5">
        <v>3</v>
      </c>
      <c r="I186" s="5">
        <f>(C186+D186+E186+F186+G186)*H186</f>
        <v>2909.04</v>
      </c>
      <c r="J186" s="12" t="s">
        <v>262</v>
      </c>
      <c r="K186" s="12"/>
    </row>
    <row r="187" s="1" customFormat="1" ht="25" customHeight="1" spans="1:11">
      <c r="A187" s="5">
        <v>184</v>
      </c>
      <c r="B187" s="9" t="s">
        <v>270</v>
      </c>
      <c r="C187" s="5">
        <v>658.08</v>
      </c>
      <c r="D187" s="7">
        <v>267.35</v>
      </c>
      <c r="E187" s="5">
        <v>6</v>
      </c>
      <c r="F187" s="5">
        <v>28.79</v>
      </c>
      <c r="G187" s="5">
        <v>9.46</v>
      </c>
      <c r="H187" s="5">
        <v>3</v>
      </c>
      <c r="I187" s="5">
        <f>(C187+D187+E187+F187+G187)*H187</f>
        <v>2909.04</v>
      </c>
      <c r="J187" s="12" t="s">
        <v>271</v>
      </c>
      <c r="K187" s="12">
        <f>I187+I188</f>
        <v>5818.08</v>
      </c>
    </row>
    <row r="188" s="1" customFormat="1" ht="25" customHeight="1" spans="1:11">
      <c r="A188" s="5">
        <v>185</v>
      </c>
      <c r="B188" s="9" t="s">
        <v>272</v>
      </c>
      <c r="C188" s="5">
        <v>658.08</v>
      </c>
      <c r="D188" s="7">
        <v>267.35</v>
      </c>
      <c r="E188" s="5">
        <v>6</v>
      </c>
      <c r="F188" s="5">
        <v>28.79</v>
      </c>
      <c r="G188" s="5">
        <v>9.46</v>
      </c>
      <c r="H188" s="5">
        <v>3</v>
      </c>
      <c r="I188" s="5">
        <f>(C188+D188+E188+F188+G188)*H188</f>
        <v>2909.04</v>
      </c>
      <c r="J188" s="12" t="s">
        <v>273</v>
      </c>
      <c r="K188" s="12"/>
    </row>
    <row r="189" s="1" customFormat="1" ht="25" customHeight="1" spans="1:11">
      <c r="A189" s="5">
        <v>186</v>
      </c>
      <c r="B189" s="9" t="s">
        <v>274</v>
      </c>
      <c r="C189" s="5">
        <v>658.08</v>
      </c>
      <c r="D189" s="7">
        <v>267.35</v>
      </c>
      <c r="E189" s="5">
        <v>6</v>
      </c>
      <c r="F189" s="5">
        <v>28.79</v>
      </c>
      <c r="G189" s="5">
        <v>9.46</v>
      </c>
      <c r="H189" s="5">
        <v>3</v>
      </c>
      <c r="I189" s="5">
        <f t="shared" ref="I189:I233" si="6">(C189+D189+E189+F189+G189)*H189</f>
        <v>2909.04</v>
      </c>
      <c r="J189" s="12" t="s">
        <v>275</v>
      </c>
      <c r="K189" s="12">
        <f>I189+I190+I191+I192+I193</f>
        <v>14545.2</v>
      </c>
    </row>
    <row r="190" s="1" customFormat="1" ht="25" customHeight="1" spans="1:11">
      <c r="A190" s="5">
        <v>187</v>
      </c>
      <c r="B190" s="9" t="s">
        <v>276</v>
      </c>
      <c r="C190" s="5">
        <v>658.08</v>
      </c>
      <c r="D190" s="7">
        <v>267.35</v>
      </c>
      <c r="E190" s="5">
        <v>6</v>
      </c>
      <c r="F190" s="5">
        <v>28.79</v>
      </c>
      <c r="G190" s="5">
        <v>9.46</v>
      </c>
      <c r="H190" s="5">
        <v>3</v>
      </c>
      <c r="I190" s="5">
        <f t="shared" si="6"/>
        <v>2909.04</v>
      </c>
      <c r="J190" s="12" t="s">
        <v>275</v>
      </c>
      <c r="K190" s="12"/>
    </row>
    <row r="191" s="1" customFormat="1" ht="25" customHeight="1" spans="1:11">
      <c r="A191" s="5">
        <v>188</v>
      </c>
      <c r="B191" s="9" t="s">
        <v>277</v>
      </c>
      <c r="C191" s="5">
        <v>658.08</v>
      </c>
      <c r="D191" s="7">
        <v>267.35</v>
      </c>
      <c r="E191" s="5">
        <v>6</v>
      </c>
      <c r="F191" s="5">
        <v>28.79</v>
      </c>
      <c r="G191" s="5">
        <v>9.46</v>
      </c>
      <c r="H191" s="5">
        <v>3</v>
      </c>
      <c r="I191" s="5">
        <f t="shared" si="6"/>
        <v>2909.04</v>
      </c>
      <c r="J191" s="12" t="s">
        <v>275</v>
      </c>
      <c r="K191" s="12"/>
    </row>
    <row r="192" s="1" customFormat="1" ht="25" customHeight="1" spans="1:11">
      <c r="A192" s="5">
        <v>189</v>
      </c>
      <c r="B192" s="9" t="s">
        <v>278</v>
      </c>
      <c r="C192" s="5">
        <v>658.08</v>
      </c>
      <c r="D192" s="7">
        <v>267.35</v>
      </c>
      <c r="E192" s="5">
        <v>6</v>
      </c>
      <c r="F192" s="5">
        <v>28.79</v>
      </c>
      <c r="G192" s="5">
        <v>9.46</v>
      </c>
      <c r="H192" s="5">
        <v>3</v>
      </c>
      <c r="I192" s="5">
        <f t="shared" si="6"/>
        <v>2909.04</v>
      </c>
      <c r="J192" s="12" t="s">
        <v>275</v>
      </c>
      <c r="K192" s="12"/>
    </row>
    <row r="193" s="1" customFormat="1" ht="25" customHeight="1" spans="1:11">
      <c r="A193" s="5">
        <v>190</v>
      </c>
      <c r="B193" s="9" t="s">
        <v>279</v>
      </c>
      <c r="C193" s="5">
        <v>658.08</v>
      </c>
      <c r="D193" s="7">
        <v>267.35</v>
      </c>
      <c r="E193" s="5">
        <v>6</v>
      </c>
      <c r="F193" s="5">
        <v>28.79</v>
      </c>
      <c r="G193" s="5">
        <v>9.46</v>
      </c>
      <c r="H193" s="5">
        <v>3</v>
      </c>
      <c r="I193" s="5">
        <f t="shared" si="6"/>
        <v>2909.04</v>
      </c>
      <c r="J193" s="12" t="s">
        <v>275</v>
      </c>
      <c r="K193" s="12"/>
    </row>
    <row r="194" s="1" customFormat="1" ht="25" customHeight="1" spans="1:11">
      <c r="A194" s="5">
        <v>191</v>
      </c>
      <c r="B194" s="9" t="s">
        <v>280</v>
      </c>
      <c r="C194" s="5">
        <v>658.08</v>
      </c>
      <c r="D194" s="7">
        <v>267.35</v>
      </c>
      <c r="E194" s="5">
        <v>6</v>
      </c>
      <c r="F194" s="5">
        <v>28.79</v>
      </c>
      <c r="G194" s="5">
        <v>9.46</v>
      </c>
      <c r="H194" s="5">
        <v>3</v>
      </c>
      <c r="I194" s="5">
        <f t="shared" si="6"/>
        <v>2909.04</v>
      </c>
      <c r="J194" s="12" t="s">
        <v>281</v>
      </c>
      <c r="K194" s="12">
        <f>I194+I195+I196+I197+I198+I199+I200+I201+I202+I203+I204+I205+I206+I207+I208+I209</f>
        <v>46544.64</v>
      </c>
    </row>
    <row r="195" s="1" customFormat="1" ht="25" customHeight="1" spans="1:11">
      <c r="A195" s="5">
        <v>192</v>
      </c>
      <c r="B195" s="9" t="s">
        <v>282</v>
      </c>
      <c r="C195" s="5">
        <v>658.08</v>
      </c>
      <c r="D195" s="7">
        <v>267.35</v>
      </c>
      <c r="E195" s="5">
        <v>6</v>
      </c>
      <c r="F195" s="5">
        <v>28.79</v>
      </c>
      <c r="G195" s="5">
        <v>9.46</v>
      </c>
      <c r="H195" s="5">
        <v>3</v>
      </c>
      <c r="I195" s="5">
        <f t="shared" si="6"/>
        <v>2909.04</v>
      </c>
      <c r="J195" s="12" t="s">
        <v>281</v>
      </c>
      <c r="K195" s="12"/>
    </row>
    <row r="196" s="1" customFormat="1" ht="25" customHeight="1" spans="1:11">
      <c r="A196" s="5">
        <v>193</v>
      </c>
      <c r="B196" s="9" t="s">
        <v>283</v>
      </c>
      <c r="C196" s="5">
        <v>658.08</v>
      </c>
      <c r="D196" s="7">
        <v>267.35</v>
      </c>
      <c r="E196" s="5">
        <v>6</v>
      </c>
      <c r="F196" s="5">
        <v>28.79</v>
      </c>
      <c r="G196" s="5">
        <v>9.46</v>
      </c>
      <c r="H196" s="5">
        <v>3</v>
      </c>
      <c r="I196" s="5">
        <f t="shared" si="6"/>
        <v>2909.04</v>
      </c>
      <c r="J196" s="12" t="s">
        <v>281</v>
      </c>
      <c r="K196" s="12"/>
    </row>
    <row r="197" s="1" customFormat="1" ht="25" customHeight="1" spans="1:11">
      <c r="A197" s="5">
        <v>194</v>
      </c>
      <c r="B197" s="9" t="s">
        <v>284</v>
      </c>
      <c r="C197" s="5">
        <v>658.08</v>
      </c>
      <c r="D197" s="7">
        <v>267.35</v>
      </c>
      <c r="E197" s="5">
        <v>6</v>
      </c>
      <c r="F197" s="5">
        <v>28.79</v>
      </c>
      <c r="G197" s="5">
        <v>9.46</v>
      </c>
      <c r="H197" s="5">
        <v>3</v>
      </c>
      <c r="I197" s="5">
        <f t="shared" si="6"/>
        <v>2909.04</v>
      </c>
      <c r="J197" s="12" t="s">
        <v>281</v>
      </c>
      <c r="K197" s="12"/>
    </row>
    <row r="198" s="1" customFormat="1" ht="25" customHeight="1" spans="1:11">
      <c r="A198" s="5">
        <v>195</v>
      </c>
      <c r="B198" s="9" t="s">
        <v>285</v>
      </c>
      <c r="C198" s="5">
        <v>658.08</v>
      </c>
      <c r="D198" s="7">
        <v>267.35</v>
      </c>
      <c r="E198" s="5">
        <v>6</v>
      </c>
      <c r="F198" s="5">
        <v>28.79</v>
      </c>
      <c r="G198" s="5">
        <v>9.46</v>
      </c>
      <c r="H198" s="5">
        <v>3</v>
      </c>
      <c r="I198" s="5">
        <f t="shared" si="6"/>
        <v>2909.04</v>
      </c>
      <c r="J198" s="12" t="s">
        <v>281</v>
      </c>
      <c r="K198" s="12"/>
    </row>
    <row r="199" s="1" customFormat="1" ht="25" customHeight="1" spans="1:11">
      <c r="A199" s="5">
        <v>196</v>
      </c>
      <c r="B199" s="9" t="s">
        <v>286</v>
      </c>
      <c r="C199" s="5">
        <v>658.08</v>
      </c>
      <c r="D199" s="7">
        <v>267.35</v>
      </c>
      <c r="E199" s="5">
        <v>6</v>
      </c>
      <c r="F199" s="5">
        <v>28.79</v>
      </c>
      <c r="G199" s="5">
        <v>9.46</v>
      </c>
      <c r="H199" s="5">
        <v>3</v>
      </c>
      <c r="I199" s="5">
        <f t="shared" si="6"/>
        <v>2909.04</v>
      </c>
      <c r="J199" s="12" t="s">
        <v>281</v>
      </c>
      <c r="K199" s="12"/>
    </row>
    <row r="200" s="1" customFormat="1" ht="25" customHeight="1" spans="1:11">
      <c r="A200" s="5">
        <v>197</v>
      </c>
      <c r="B200" s="9" t="s">
        <v>287</v>
      </c>
      <c r="C200" s="5">
        <v>658.08</v>
      </c>
      <c r="D200" s="7">
        <v>267.35</v>
      </c>
      <c r="E200" s="5">
        <v>6</v>
      </c>
      <c r="F200" s="5">
        <v>28.79</v>
      </c>
      <c r="G200" s="5">
        <v>9.46</v>
      </c>
      <c r="H200" s="5">
        <v>3</v>
      </c>
      <c r="I200" s="5">
        <f t="shared" si="6"/>
        <v>2909.04</v>
      </c>
      <c r="J200" s="12" t="s">
        <v>281</v>
      </c>
      <c r="K200" s="12"/>
    </row>
    <row r="201" s="1" customFormat="1" ht="25" customHeight="1" spans="1:11">
      <c r="A201" s="5">
        <v>198</v>
      </c>
      <c r="B201" s="9" t="s">
        <v>288</v>
      </c>
      <c r="C201" s="5">
        <v>658.08</v>
      </c>
      <c r="D201" s="7">
        <v>267.35</v>
      </c>
      <c r="E201" s="5">
        <v>6</v>
      </c>
      <c r="F201" s="5">
        <v>28.79</v>
      </c>
      <c r="G201" s="5">
        <v>9.46</v>
      </c>
      <c r="H201" s="5">
        <v>3</v>
      </c>
      <c r="I201" s="5">
        <f t="shared" si="6"/>
        <v>2909.04</v>
      </c>
      <c r="J201" s="12" t="s">
        <v>281</v>
      </c>
      <c r="K201" s="12"/>
    </row>
    <row r="202" s="1" customFormat="1" ht="25" customHeight="1" spans="1:11">
      <c r="A202" s="5">
        <v>199</v>
      </c>
      <c r="B202" s="9" t="s">
        <v>289</v>
      </c>
      <c r="C202" s="5">
        <v>658.08</v>
      </c>
      <c r="D202" s="7">
        <v>267.35</v>
      </c>
      <c r="E202" s="5">
        <v>6</v>
      </c>
      <c r="F202" s="5">
        <v>28.79</v>
      </c>
      <c r="G202" s="5">
        <v>9.46</v>
      </c>
      <c r="H202" s="5">
        <v>3</v>
      </c>
      <c r="I202" s="5">
        <f t="shared" si="6"/>
        <v>2909.04</v>
      </c>
      <c r="J202" s="12" t="s">
        <v>281</v>
      </c>
      <c r="K202" s="12"/>
    </row>
    <row r="203" s="1" customFormat="1" ht="25" customHeight="1" spans="1:11">
      <c r="A203" s="5">
        <v>200</v>
      </c>
      <c r="B203" s="9" t="s">
        <v>290</v>
      </c>
      <c r="C203" s="5">
        <v>658.08</v>
      </c>
      <c r="D203" s="7">
        <v>267.35</v>
      </c>
      <c r="E203" s="5">
        <v>6</v>
      </c>
      <c r="F203" s="5">
        <v>28.79</v>
      </c>
      <c r="G203" s="5">
        <v>9.46</v>
      </c>
      <c r="H203" s="5">
        <v>3</v>
      </c>
      <c r="I203" s="5">
        <f t="shared" si="6"/>
        <v>2909.04</v>
      </c>
      <c r="J203" s="12" t="s">
        <v>281</v>
      </c>
      <c r="K203" s="12"/>
    </row>
    <row r="204" s="1" customFormat="1" ht="25" customHeight="1" spans="1:11">
      <c r="A204" s="5">
        <v>201</v>
      </c>
      <c r="B204" s="9" t="s">
        <v>291</v>
      </c>
      <c r="C204" s="5">
        <v>658.08</v>
      </c>
      <c r="D204" s="7">
        <v>267.35</v>
      </c>
      <c r="E204" s="5">
        <v>6</v>
      </c>
      <c r="F204" s="5">
        <v>28.79</v>
      </c>
      <c r="G204" s="5">
        <v>9.46</v>
      </c>
      <c r="H204" s="5">
        <v>3</v>
      </c>
      <c r="I204" s="5">
        <f t="shared" si="6"/>
        <v>2909.04</v>
      </c>
      <c r="J204" s="12" t="s">
        <v>281</v>
      </c>
      <c r="K204" s="12"/>
    </row>
    <row r="205" s="1" customFormat="1" ht="25" customHeight="1" spans="1:11">
      <c r="A205" s="5">
        <v>202</v>
      </c>
      <c r="B205" s="11" t="s">
        <v>292</v>
      </c>
      <c r="C205" s="5">
        <v>658.08</v>
      </c>
      <c r="D205" s="7">
        <v>267.35</v>
      </c>
      <c r="E205" s="5">
        <v>6</v>
      </c>
      <c r="F205" s="5">
        <v>28.79</v>
      </c>
      <c r="G205" s="5">
        <v>9.46</v>
      </c>
      <c r="H205" s="5">
        <v>3</v>
      </c>
      <c r="I205" s="5">
        <f t="shared" si="6"/>
        <v>2909.04</v>
      </c>
      <c r="J205" s="5" t="s">
        <v>281</v>
      </c>
      <c r="K205" s="12"/>
    </row>
    <row r="206" s="1" customFormat="1" ht="25" customHeight="1" spans="1:11">
      <c r="A206" s="5">
        <v>203</v>
      </c>
      <c r="B206" s="10" t="s">
        <v>293</v>
      </c>
      <c r="C206" s="5">
        <v>658.08</v>
      </c>
      <c r="D206" s="7">
        <v>267.35</v>
      </c>
      <c r="E206" s="5">
        <v>6</v>
      </c>
      <c r="F206" s="5">
        <v>28.79</v>
      </c>
      <c r="G206" s="5">
        <v>9.46</v>
      </c>
      <c r="H206" s="5">
        <v>3</v>
      </c>
      <c r="I206" s="5">
        <f t="shared" si="6"/>
        <v>2909.04</v>
      </c>
      <c r="J206" s="5" t="s">
        <v>281</v>
      </c>
      <c r="K206" s="12"/>
    </row>
    <row r="207" s="1" customFormat="1" ht="25" customHeight="1" spans="1:11">
      <c r="A207" s="5">
        <v>204</v>
      </c>
      <c r="B207" s="11" t="s">
        <v>294</v>
      </c>
      <c r="C207" s="5">
        <v>658.08</v>
      </c>
      <c r="D207" s="7">
        <v>267.35</v>
      </c>
      <c r="E207" s="5">
        <v>6</v>
      </c>
      <c r="F207" s="5">
        <v>28.79</v>
      </c>
      <c r="G207" s="5">
        <v>9.46</v>
      </c>
      <c r="H207" s="5">
        <v>3</v>
      </c>
      <c r="I207" s="5">
        <f t="shared" si="6"/>
        <v>2909.04</v>
      </c>
      <c r="J207" s="5" t="s">
        <v>281</v>
      </c>
      <c r="K207" s="12"/>
    </row>
    <row r="208" s="1" customFormat="1" ht="25" customHeight="1" spans="1:11">
      <c r="A208" s="5">
        <v>205</v>
      </c>
      <c r="B208" s="9" t="s">
        <v>295</v>
      </c>
      <c r="C208" s="5">
        <v>658.08</v>
      </c>
      <c r="D208" s="7">
        <v>267.35</v>
      </c>
      <c r="E208" s="5">
        <v>6</v>
      </c>
      <c r="F208" s="5">
        <v>28.79</v>
      </c>
      <c r="G208" s="5">
        <v>9.46</v>
      </c>
      <c r="H208" s="5">
        <v>3</v>
      </c>
      <c r="I208" s="5">
        <f t="shared" si="6"/>
        <v>2909.04</v>
      </c>
      <c r="J208" s="5" t="s">
        <v>281</v>
      </c>
      <c r="K208" s="12"/>
    </row>
    <row r="209" s="1" customFormat="1" ht="25" customHeight="1" spans="1:11">
      <c r="A209" s="5">
        <v>206</v>
      </c>
      <c r="B209" s="5" t="s">
        <v>296</v>
      </c>
      <c r="C209" s="5">
        <v>658.08</v>
      </c>
      <c r="D209" s="7">
        <v>267.35</v>
      </c>
      <c r="E209" s="5">
        <v>6</v>
      </c>
      <c r="F209" s="5">
        <v>28.79</v>
      </c>
      <c r="G209" s="5">
        <v>9.46</v>
      </c>
      <c r="H209" s="5">
        <v>3</v>
      </c>
      <c r="I209" s="5">
        <f t="shared" si="6"/>
        <v>2909.04</v>
      </c>
      <c r="J209" s="5" t="s">
        <v>281</v>
      </c>
      <c r="K209" s="12"/>
    </row>
    <row r="210" s="1" customFormat="1" ht="25" customHeight="1" spans="1:11">
      <c r="A210" s="5">
        <v>207</v>
      </c>
      <c r="B210" s="9" t="s">
        <v>297</v>
      </c>
      <c r="C210" s="5">
        <v>658.08</v>
      </c>
      <c r="D210" s="7">
        <v>267.35</v>
      </c>
      <c r="E210" s="5">
        <v>6</v>
      </c>
      <c r="F210" s="5">
        <v>28.79</v>
      </c>
      <c r="G210" s="5">
        <v>9.46</v>
      </c>
      <c r="H210" s="5">
        <v>3</v>
      </c>
      <c r="I210" s="5">
        <f t="shared" si="6"/>
        <v>2909.04</v>
      </c>
      <c r="J210" s="12" t="s">
        <v>298</v>
      </c>
      <c r="K210" s="12">
        <f>I210+I211+I212+I213</f>
        <v>11636.16</v>
      </c>
    </row>
    <row r="211" s="1" customFormat="1" ht="25" customHeight="1" spans="1:11">
      <c r="A211" s="5">
        <v>208</v>
      </c>
      <c r="B211" s="9" t="s">
        <v>299</v>
      </c>
      <c r="C211" s="5">
        <v>658.08</v>
      </c>
      <c r="D211" s="7">
        <v>267.35</v>
      </c>
      <c r="E211" s="5">
        <v>6</v>
      </c>
      <c r="F211" s="5">
        <v>28.79</v>
      </c>
      <c r="G211" s="5">
        <v>9.46</v>
      </c>
      <c r="H211" s="5">
        <v>3</v>
      </c>
      <c r="I211" s="5">
        <f t="shared" si="6"/>
        <v>2909.04</v>
      </c>
      <c r="J211" s="12" t="s">
        <v>298</v>
      </c>
      <c r="K211" s="12"/>
    </row>
    <row r="212" s="1" customFormat="1" ht="25" customHeight="1" spans="1:11">
      <c r="A212" s="5">
        <v>209</v>
      </c>
      <c r="B212" s="9" t="s">
        <v>300</v>
      </c>
      <c r="C212" s="5">
        <v>658.08</v>
      </c>
      <c r="D212" s="7">
        <v>267.35</v>
      </c>
      <c r="E212" s="5">
        <v>6</v>
      </c>
      <c r="F212" s="5">
        <v>28.79</v>
      </c>
      <c r="G212" s="5">
        <v>9.46</v>
      </c>
      <c r="H212" s="5">
        <v>3</v>
      </c>
      <c r="I212" s="5">
        <f t="shared" si="6"/>
        <v>2909.04</v>
      </c>
      <c r="J212" s="12" t="s">
        <v>298</v>
      </c>
      <c r="K212" s="12"/>
    </row>
    <row r="213" s="1" customFormat="1" ht="25" customHeight="1" spans="1:11">
      <c r="A213" s="5">
        <v>210</v>
      </c>
      <c r="B213" s="9" t="s">
        <v>301</v>
      </c>
      <c r="C213" s="5">
        <v>658.08</v>
      </c>
      <c r="D213" s="7">
        <v>267.35</v>
      </c>
      <c r="E213" s="5">
        <v>6</v>
      </c>
      <c r="F213" s="5">
        <v>28.79</v>
      </c>
      <c r="G213" s="5">
        <v>9.46</v>
      </c>
      <c r="H213" s="5">
        <v>3</v>
      </c>
      <c r="I213" s="5">
        <f t="shared" si="6"/>
        <v>2909.04</v>
      </c>
      <c r="J213" s="9" t="s">
        <v>298</v>
      </c>
      <c r="K213" s="12"/>
    </row>
    <row r="214" s="1" customFormat="1" ht="25" customHeight="1" spans="1:11">
      <c r="A214" s="5">
        <v>211</v>
      </c>
      <c r="B214" s="9" t="s">
        <v>302</v>
      </c>
      <c r="C214" s="5">
        <v>658.08</v>
      </c>
      <c r="D214" s="7">
        <v>267.35</v>
      </c>
      <c r="E214" s="5">
        <v>6</v>
      </c>
      <c r="F214" s="5">
        <v>28.79</v>
      </c>
      <c r="G214" s="5">
        <v>9.46</v>
      </c>
      <c r="H214" s="5">
        <v>3</v>
      </c>
      <c r="I214" s="5">
        <f t="shared" si="6"/>
        <v>2909.04</v>
      </c>
      <c r="J214" s="12" t="s">
        <v>303</v>
      </c>
      <c r="K214" s="12">
        <f>I214</f>
        <v>2909.04</v>
      </c>
    </row>
    <row r="215" s="1" customFormat="1" ht="25" customHeight="1" spans="1:11">
      <c r="A215" s="5">
        <v>212</v>
      </c>
      <c r="B215" s="6" t="s">
        <v>304</v>
      </c>
      <c r="C215" s="5">
        <v>658.08</v>
      </c>
      <c r="D215" s="7">
        <v>267.35</v>
      </c>
      <c r="E215" s="5">
        <v>6</v>
      </c>
      <c r="F215" s="5">
        <v>28.79</v>
      </c>
      <c r="G215" s="5">
        <v>9.46</v>
      </c>
      <c r="H215" s="5">
        <v>3</v>
      </c>
      <c r="I215" s="5">
        <f t="shared" si="6"/>
        <v>2909.04</v>
      </c>
      <c r="J215" s="12" t="s">
        <v>305</v>
      </c>
      <c r="K215" s="12">
        <f>I215+I216+I217+I218+I219</f>
        <v>14545.2</v>
      </c>
    </row>
    <row r="216" s="1" customFormat="1" ht="25" customHeight="1" spans="1:11">
      <c r="A216" s="5">
        <v>213</v>
      </c>
      <c r="B216" s="6" t="s">
        <v>306</v>
      </c>
      <c r="C216" s="5">
        <v>658.08</v>
      </c>
      <c r="D216" s="7">
        <v>267.35</v>
      </c>
      <c r="E216" s="5">
        <v>6</v>
      </c>
      <c r="F216" s="5">
        <v>28.79</v>
      </c>
      <c r="G216" s="5">
        <v>9.46</v>
      </c>
      <c r="H216" s="5">
        <v>3</v>
      </c>
      <c r="I216" s="5">
        <f t="shared" si="6"/>
        <v>2909.04</v>
      </c>
      <c r="J216" s="12" t="s">
        <v>305</v>
      </c>
      <c r="K216" s="12"/>
    </row>
    <row r="217" s="1" customFormat="1" ht="25" customHeight="1" spans="1:11">
      <c r="A217" s="5">
        <v>214</v>
      </c>
      <c r="B217" s="8" t="s">
        <v>307</v>
      </c>
      <c r="C217" s="5">
        <v>658.08</v>
      </c>
      <c r="D217" s="7">
        <v>267.35</v>
      </c>
      <c r="E217" s="5">
        <v>6</v>
      </c>
      <c r="F217" s="5">
        <v>28.79</v>
      </c>
      <c r="G217" s="5">
        <v>9.46</v>
      </c>
      <c r="H217" s="5">
        <v>3</v>
      </c>
      <c r="I217" s="5">
        <f t="shared" si="6"/>
        <v>2909.04</v>
      </c>
      <c r="J217" s="12" t="s">
        <v>305</v>
      </c>
      <c r="K217" s="12"/>
    </row>
    <row r="218" s="1" customFormat="1" ht="25" customHeight="1" spans="1:11">
      <c r="A218" s="5">
        <v>215</v>
      </c>
      <c r="B218" s="9" t="s">
        <v>308</v>
      </c>
      <c r="C218" s="5">
        <v>658.08</v>
      </c>
      <c r="D218" s="7">
        <v>267.35</v>
      </c>
      <c r="E218" s="5">
        <v>6</v>
      </c>
      <c r="F218" s="5">
        <v>28.79</v>
      </c>
      <c r="G218" s="5">
        <v>9.46</v>
      </c>
      <c r="H218" s="5">
        <v>3</v>
      </c>
      <c r="I218" s="5">
        <f t="shared" si="6"/>
        <v>2909.04</v>
      </c>
      <c r="J218" s="12" t="s">
        <v>305</v>
      </c>
      <c r="K218" s="12"/>
    </row>
    <row r="219" s="1" customFormat="1" ht="25" customHeight="1" spans="1:11">
      <c r="A219" s="5">
        <v>216</v>
      </c>
      <c r="B219" s="9" t="s">
        <v>309</v>
      </c>
      <c r="C219" s="5">
        <v>658.08</v>
      </c>
      <c r="D219" s="7">
        <v>267.35</v>
      </c>
      <c r="E219" s="5">
        <v>6</v>
      </c>
      <c r="F219" s="5">
        <v>28.79</v>
      </c>
      <c r="G219" s="5">
        <v>9.46</v>
      </c>
      <c r="H219" s="5">
        <v>3</v>
      </c>
      <c r="I219" s="5">
        <f t="shared" si="6"/>
        <v>2909.04</v>
      </c>
      <c r="J219" s="12" t="s">
        <v>305</v>
      </c>
      <c r="K219" s="12"/>
    </row>
    <row r="220" s="1" customFormat="1" ht="25" customHeight="1" spans="1:11">
      <c r="A220" s="5">
        <v>217</v>
      </c>
      <c r="B220" s="6" t="s">
        <v>310</v>
      </c>
      <c r="C220" s="5">
        <v>658.08</v>
      </c>
      <c r="D220" s="7">
        <v>267.35</v>
      </c>
      <c r="E220" s="5">
        <v>6</v>
      </c>
      <c r="F220" s="5">
        <v>28.79</v>
      </c>
      <c r="G220" s="5">
        <v>9.46</v>
      </c>
      <c r="H220" s="5">
        <v>3</v>
      </c>
      <c r="I220" s="5">
        <f t="shared" si="6"/>
        <v>2909.04</v>
      </c>
      <c r="J220" s="12" t="s">
        <v>311</v>
      </c>
      <c r="K220" s="12">
        <f>I220+I221+I222+I223</f>
        <v>11636.16</v>
      </c>
    </row>
    <row r="221" s="1" customFormat="1" ht="25" customHeight="1" spans="1:11">
      <c r="A221" s="5">
        <v>218</v>
      </c>
      <c r="B221" s="6" t="s">
        <v>312</v>
      </c>
      <c r="C221" s="5">
        <v>658.08</v>
      </c>
      <c r="D221" s="7">
        <v>267.35</v>
      </c>
      <c r="E221" s="5">
        <v>6</v>
      </c>
      <c r="F221" s="5">
        <v>28.79</v>
      </c>
      <c r="G221" s="5">
        <v>9.46</v>
      </c>
      <c r="H221" s="5">
        <v>3</v>
      </c>
      <c r="I221" s="5">
        <f t="shared" si="6"/>
        <v>2909.04</v>
      </c>
      <c r="J221" s="12" t="s">
        <v>311</v>
      </c>
      <c r="K221" s="12"/>
    </row>
    <row r="222" s="1" customFormat="1" ht="25" customHeight="1" spans="1:11">
      <c r="A222" s="5">
        <v>219</v>
      </c>
      <c r="B222" s="9" t="s">
        <v>313</v>
      </c>
      <c r="C222" s="5">
        <v>658.08</v>
      </c>
      <c r="D222" s="7">
        <v>267.35</v>
      </c>
      <c r="E222" s="5">
        <v>6</v>
      </c>
      <c r="F222" s="5">
        <v>28.79</v>
      </c>
      <c r="G222" s="5">
        <v>9.46</v>
      </c>
      <c r="H222" s="5">
        <v>3</v>
      </c>
      <c r="I222" s="5">
        <f t="shared" si="6"/>
        <v>2909.04</v>
      </c>
      <c r="J222" s="12" t="s">
        <v>311</v>
      </c>
      <c r="K222" s="12"/>
    </row>
    <row r="223" s="1" customFormat="1" ht="25" customHeight="1" spans="1:11">
      <c r="A223" s="5">
        <v>220</v>
      </c>
      <c r="B223" s="9" t="s">
        <v>314</v>
      </c>
      <c r="C223" s="5">
        <v>658.08</v>
      </c>
      <c r="D223" s="7">
        <v>267.35</v>
      </c>
      <c r="E223" s="5">
        <v>6</v>
      </c>
      <c r="F223" s="5">
        <v>28.79</v>
      </c>
      <c r="G223" s="5">
        <v>9.46</v>
      </c>
      <c r="H223" s="5">
        <v>3</v>
      </c>
      <c r="I223" s="5">
        <f t="shared" si="6"/>
        <v>2909.04</v>
      </c>
      <c r="J223" s="12" t="s">
        <v>311</v>
      </c>
      <c r="K223" s="12"/>
    </row>
    <row r="224" s="1" customFormat="1" ht="25" customHeight="1" spans="1:11">
      <c r="A224" s="5">
        <v>221</v>
      </c>
      <c r="B224" s="8" t="s">
        <v>315</v>
      </c>
      <c r="C224" s="5">
        <v>658.08</v>
      </c>
      <c r="D224" s="7">
        <v>267.35</v>
      </c>
      <c r="E224" s="5">
        <v>6</v>
      </c>
      <c r="F224" s="5">
        <v>28.79</v>
      </c>
      <c r="G224" s="5">
        <v>9.46</v>
      </c>
      <c r="H224" s="5">
        <v>3</v>
      </c>
      <c r="I224" s="5">
        <f t="shared" si="6"/>
        <v>2909.04</v>
      </c>
      <c r="J224" s="12" t="s">
        <v>316</v>
      </c>
      <c r="K224" s="12">
        <f>I224+I225</f>
        <v>5818.08</v>
      </c>
    </row>
    <row r="225" s="1" customFormat="1" ht="25" customHeight="1" spans="1:11">
      <c r="A225" s="5">
        <v>222</v>
      </c>
      <c r="B225" s="8" t="s">
        <v>317</v>
      </c>
      <c r="C225" s="5">
        <v>658.08</v>
      </c>
      <c r="D225" s="7">
        <v>267.35</v>
      </c>
      <c r="E225" s="5">
        <v>6</v>
      </c>
      <c r="F225" s="5">
        <v>28.79</v>
      </c>
      <c r="G225" s="5">
        <v>9.46</v>
      </c>
      <c r="H225" s="5">
        <v>3</v>
      </c>
      <c r="I225" s="5">
        <f t="shared" si="6"/>
        <v>2909.04</v>
      </c>
      <c r="J225" s="12" t="s">
        <v>316</v>
      </c>
      <c r="K225" s="12"/>
    </row>
    <row r="226" s="1" customFormat="1" ht="25" customHeight="1" spans="1:11">
      <c r="A226" s="5">
        <v>223</v>
      </c>
      <c r="B226" s="6" t="s">
        <v>318</v>
      </c>
      <c r="C226" s="5">
        <v>658.08</v>
      </c>
      <c r="D226" s="7">
        <v>267.35</v>
      </c>
      <c r="E226" s="5">
        <v>6</v>
      </c>
      <c r="F226" s="5">
        <v>28.79</v>
      </c>
      <c r="G226" s="5">
        <v>9.46</v>
      </c>
      <c r="H226" s="5">
        <v>3</v>
      </c>
      <c r="I226" s="5">
        <f t="shared" si="6"/>
        <v>2909.04</v>
      </c>
      <c r="J226" s="12" t="s">
        <v>319</v>
      </c>
      <c r="K226" s="12">
        <f>I226</f>
        <v>2909.04</v>
      </c>
    </row>
    <row r="227" s="1" customFormat="1" ht="25" customHeight="1" spans="1:11">
      <c r="A227" s="5">
        <v>224</v>
      </c>
      <c r="B227" s="6" t="s">
        <v>320</v>
      </c>
      <c r="C227" s="5">
        <v>658.08</v>
      </c>
      <c r="D227" s="7">
        <v>267.35</v>
      </c>
      <c r="E227" s="5">
        <v>6</v>
      </c>
      <c r="F227" s="5">
        <v>28.79</v>
      </c>
      <c r="G227" s="5">
        <v>9.46</v>
      </c>
      <c r="H227" s="5">
        <v>3</v>
      </c>
      <c r="I227" s="5">
        <f t="shared" si="6"/>
        <v>2909.04</v>
      </c>
      <c r="J227" s="12" t="s">
        <v>321</v>
      </c>
      <c r="K227" s="12">
        <f t="shared" ref="K227:K232" si="7">I227+I228</f>
        <v>5818.08</v>
      </c>
    </row>
    <row r="228" s="1" customFormat="1" ht="25" customHeight="1" spans="1:11">
      <c r="A228" s="5">
        <v>225</v>
      </c>
      <c r="B228" s="8" t="s">
        <v>322</v>
      </c>
      <c r="C228" s="5">
        <v>658.08</v>
      </c>
      <c r="D228" s="7">
        <v>267.35</v>
      </c>
      <c r="E228" s="5">
        <v>6</v>
      </c>
      <c r="F228" s="5">
        <v>28.79</v>
      </c>
      <c r="G228" s="5">
        <v>9.46</v>
      </c>
      <c r="H228" s="5">
        <v>3</v>
      </c>
      <c r="I228" s="5">
        <f t="shared" si="6"/>
        <v>2909.04</v>
      </c>
      <c r="J228" s="12" t="s">
        <v>321</v>
      </c>
      <c r="K228" s="12"/>
    </row>
    <row r="229" s="1" customFormat="1" ht="25" customHeight="1" spans="1:11">
      <c r="A229" s="5">
        <v>226</v>
      </c>
      <c r="B229" s="6" t="s">
        <v>323</v>
      </c>
      <c r="C229" s="5">
        <v>658.08</v>
      </c>
      <c r="D229" s="7">
        <v>267.35</v>
      </c>
      <c r="E229" s="5">
        <v>6</v>
      </c>
      <c r="F229" s="5">
        <v>28.79</v>
      </c>
      <c r="G229" s="5">
        <v>9.46</v>
      </c>
      <c r="H229" s="5">
        <v>3</v>
      </c>
      <c r="I229" s="5">
        <f t="shared" si="6"/>
        <v>2909.04</v>
      </c>
      <c r="J229" s="12" t="s">
        <v>324</v>
      </c>
      <c r="K229" s="12">
        <f>I229</f>
        <v>2909.04</v>
      </c>
    </row>
    <row r="230" s="1" customFormat="1" ht="25" customHeight="1" spans="1:11">
      <c r="A230" s="5">
        <v>227</v>
      </c>
      <c r="B230" s="6" t="s">
        <v>325</v>
      </c>
      <c r="C230" s="5">
        <v>658.08</v>
      </c>
      <c r="D230" s="7">
        <v>267.35</v>
      </c>
      <c r="E230" s="5">
        <v>6</v>
      </c>
      <c r="F230" s="5">
        <v>28.79</v>
      </c>
      <c r="G230" s="5">
        <v>9.46</v>
      </c>
      <c r="H230" s="5">
        <v>3</v>
      </c>
      <c r="I230" s="5">
        <f t="shared" si="6"/>
        <v>2909.04</v>
      </c>
      <c r="J230" s="12" t="s">
        <v>326</v>
      </c>
      <c r="K230" s="12">
        <f t="shared" si="7"/>
        <v>5818.08</v>
      </c>
    </row>
    <row r="231" s="1" customFormat="1" ht="25" customHeight="1" spans="1:11">
      <c r="A231" s="5">
        <v>228</v>
      </c>
      <c r="B231" s="10" t="s">
        <v>327</v>
      </c>
      <c r="C231" s="5">
        <v>658.08</v>
      </c>
      <c r="D231" s="7">
        <v>267.35</v>
      </c>
      <c r="E231" s="5">
        <v>6</v>
      </c>
      <c r="F231" s="5">
        <v>28.79</v>
      </c>
      <c r="G231" s="5">
        <v>9.46</v>
      </c>
      <c r="H231" s="5">
        <v>3</v>
      </c>
      <c r="I231" s="5">
        <f t="shared" si="6"/>
        <v>2909.04</v>
      </c>
      <c r="J231" s="12" t="s">
        <v>326</v>
      </c>
      <c r="K231" s="12"/>
    </row>
    <row r="232" s="1" customFormat="1" ht="25" customHeight="1" spans="1:11">
      <c r="A232" s="5">
        <v>229</v>
      </c>
      <c r="B232" s="9" t="s">
        <v>328</v>
      </c>
      <c r="C232" s="5">
        <v>658.08</v>
      </c>
      <c r="D232" s="7">
        <v>267.35</v>
      </c>
      <c r="E232" s="5">
        <v>6</v>
      </c>
      <c r="F232" s="5">
        <v>28.79</v>
      </c>
      <c r="G232" s="5">
        <v>9.46</v>
      </c>
      <c r="H232" s="5">
        <v>3</v>
      </c>
      <c r="I232" s="5">
        <f t="shared" si="6"/>
        <v>2909.04</v>
      </c>
      <c r="J232" s="12" t="s">
        <v>329</v>
      </c>
      <c r="K232" s="12">
        <f t="shared" si="7"/>
        <v>5818.08</v>
      </c>
    </row>
    <row r="233" s="1" customFormat="1" ht="25" customHeight="1" spans="1:11">
      <c r="A233" s="5">
        <v>230</v>
      </c>
      <c r="B233" s="9" t="s">
        <v>330</v>
      </c>
      <c r="C233" s="5">
        <v>658.08</v>
      </c>
      <c r="D233" s="7">
        <v>267.35</v>
      </c>
      <c r="E233" s="5">
        <v>6</v>
      </c>
      <c r="F233" s="5">
        <v>28.79</v>
      </c>
      <c r="G233" s="5">
        <v>9.46</v>
      </c>
      <c r="H233" s="5">
        <v>3</v>
      </c>
      <c r="I233" s="5">
        <f t="shared" si="6"/>
        <v>2909.04</v>
      </c>
      <c r="J233" s="12" t="s">
        <v>329</v>
      </c>
      <c r="K233" s="12"/>
    </row>
    <row r="234" s="1" customFormat="1" ht="23" customHeight="1" spans="1:1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>
        <f>SUM(K4:K233)</f>
        <v>624473.92</v>
      </c>
    </row>
    <row r="1048542" customFormat="1" ht="15"/>
    <row r="1048543" customFormat="1" ht="15"/>
    <row r="1048544" customFormat="1" ht="15"/>
    <row r="1048545" customFormat="1" ht="15"/>
    <row r="1048546" customFormat="1" ht="15"/>
    <row r="1048547" customFormat="1" ht="15"/>
    <row r="1048548" customFormat="1" ht="15"/>
    <row r="1048549" customFormat="1" ht="15"/>
    <row r="1048550" customFormat="1" ht="15"/>
    <row r="1048551" customFormat="1" ht="15"/>
    <row r="1048552" customFormat="1" ht="15"/>
    <row r="1048553" customFormat="1" ht="15"/>
    <row r="1048554" customFormat="1" ht="15"/>
    <row r="1048555" customFormat="1" ht="15"/>
    <row r="1048556" customFormat="1" ht="15"/>
    <row r="1048557" customFormat="1" ht="15"/>
    <row r="1048558" customFormat="1" ht="15"/>
    <row r="1048559" customFormat="1" ht="15"/>
    <row r="1048560" customFormat="1" ht="15"/>
    <row r="1048561" customFormat="1" ht="15"/>
    <row r="1048562" customFormat="1" ht="15"/>
    <row r="1048563" customFormat="1" ht="15"/>
    <row r="1048564" customFormat="1" ht="15"/>
    <row r="1048565" customFormat="1" ht="15"/>
    <row r="1048566" customFormat="1" ht="15"/>
    <row r="1048567" customFormat="1" ht="15"/>
    <row r="1048568" customFormat="1" ht="15"/>
    <row r="1048569" customFormat="1" ht="15"/>
  </sheetData>
  <mergeCells count="55">
    <mergeCell ref="A1:K1"/>
    <mergeCell ref="A2:K2"/>
    <mergeCell ref="K4:K7"/>
    <mergeCell ref="K8:K9"/>
    <mergeCell ref="K11:K12"/>
    <mergeCell ref="K14:K20"/>
    <mergeCell ref="K21:K27"/>
    <mergeCell ref="K28:K29"/>
    <mergeCell ref="K30:K34"/>
    <mergeCell ref="K35:K36"/>
    <mergeCell ref="K37:K38"/>
    <mergeCell ref="K39:K41"/>
    <mergeCell ref="K42:K43"/>
    <mergeCell ref="K44:K45"/>
    <mergeCell ref="K46:K47"/>
    <mergeCell ref="K48:K53"/>
    <mergeCell ref="K57:K58"/>
    <mergeCell ref="K59:K60"/>
    <mergeCell ref="K65:K67"/>
    <mergeCell ref="K68:K70"/>
    <mergeCell ref="K71:K74"/>
    <mergeCell ref="K75:K82"/>
    <mergeCell ref="K83:K88"/>
    <mergeCell ref="K89:K94"/>
    <mergeCell ref="K95:K100"/>
    <mergeCell ref="K101:K103"/>
    <mergeCell ref="K104:K106"/>
    <mergeCell ref="K107:K110"/>
    <mergeCell ref="K111:K113"/>
    <mergeCell ref="K116:K117"/>
    <mergeCell ref="K118:K120"/>
    <mergeCell ref="K122:K123"/>
    <mergeCell ref="K124:K131"/>
    <mergeCell ref="K132:K133"/>
    <mergeCell ref="K134:K136"/>
    <mergeCell ref="K138:K140"/>
    <mergeCell ref="K142:K153"/>
    <mergeCell ref="K156:K157"/>
    <mergeCell ref="K158:K159"/>
    <mergeCell ref="K161:K164"/>
    <mergeCell ref="K165:K170"/>
    <mergeCell ref="K173:K174"/>
    <mergeCell ref="K175:K176"/>
    <mergeCell ref="K177:K178"/>
    <mergeCell ref="K179:K186"/>
    <mergeCell ref="K187:K188"/>
    <mergeCell ref="K189:K193"/>
    <mergeCell ref="K194:K209"/>
    <mergeCell ref="K210:K213"/>
    <mergeCell ref="K215:K219"/>
    <mergeCell ref="K220:K223"/>
    <mergeCell ref="K224:K225"/>
    <mergeCell ref="K227:K228"/>
    <mergeCell ref="K230:K231"/>
    <mergeCell ref="K232:K233"/>
  </mergeCells>
  <conditionalFormatting sqref="B142:B233">
    <cfRule type="duplicateValues" dxfId="0" priority="1"/>
  </conditionalFormatting>
  <pageMargins left="1.02361111111111" right="0.629861111111111" top="0.708333333333333" bottom="0.62986111111111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134----2838</cp:lastModifiedBy>
  <dcterms:created xsi:type="dcterms:W3CDTF">2024-11-25T07:59:00Z</dcterms:created>
  <dcterms:modified xsi:type="dcterms:W3CDTF">2025-04-02T02:12:21Z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A25AADC11BE144CFA84A5C5B8688DDC3_13</vt:lpwstr>
  </property>
  <property fmtid="{D5CDD505-2E9C-101B-9397-08002B2CF9AE}" pid="3" name="KSOProductBuildVer">
    <vt:lpwstr>2052-12.1.0.20305</vt:lpwstr>
  </property>
</Properties>
</file>